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 activeTab="1"/>
  </bookViews>
  <sheets>
    <sheet name="example" sheetId="4" r:id="rId1"/>
    <sheet name="Hourly " sheetId="1" r:id="rId2"/>
    <sheet name="Salary 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61" i="4" l="1"/>
  <c r="H62" i="4" s="1"/>
  <c r="G61" i="4"/>
  <c r="G62" i="4" s="1"/>
  <c r="F61" i="4"/>
  <c r="F62" i="4" s="1"/>
  <c r="E61" i="4"/>
  <c r="E62" i="4" s="1"/>
  <c r="D61" i="4"/>
  <c r="D62" i="4" s="1"/>
  <c r="C61" i="4"/>
  <c r="C62" i="4" s="1"/>
  <c r="B61" i="4"/>
  <c r="B62" i="4" s="1"/>
  <c r="I60" i="4"/>
  <c r="I59" i="4"/>
  <c r="I58" i="4"/>
  <c r="I57" i="4"/>
  <c r="I56" i="4"/>
  <c r="I61" i="4" s="1"/>
  <c r="H55" i="4"/>
  <c r="G55" i="4"/>
  <c r="F55" i="4"/>
  <c r="E55" i="4"/>
  <c r="D55" i="4"/>
  <c r="C55" i="4"/>
  <c r="B55" i="4"/>
  <c r="I54" i="4"/>
  <c r="I53" i="4"/>
  <c r="I52" i="4"/>
  <c r="I51" i="4"/>
  <c r="B82" i="4" s="1"/>
  <c r="I50" i="4"/>
  <c r="I55" i="4" s="1"/>
  <c r="H48" i="4"/>
  <c r="G48" i="4"/>
  <c r="F48" i="4"/>
  <c r="E48" i="4"/>
  <c r="D48" i="4"/>
  <c r="C48" i="4"/>
  <c r="B48" i="4"/>
  <c r="I47" i="4"/>
  <c r="I48" i="4" s="1"/>
  <c r="H42" i="4"/>
  <c r="H43" i="4" s="1"/>
  <c r="G42" i="4"/>
  <c r="G43" i="4" s="1"/>
  <c r="F42" i="4"/>
  <c r="F43" i="4" s="1"/>
  <c r="E42" i="4"/>
  <c r="E43" i="4" s="1"/>
  <c r="D42" i="4"/>
  <c r="D43" i="4" s="1"/>
  <c r="C42" i="4"/>
  <c r="C43" i="4" s="1"/>
  <c r="B42" i="4"/>
  <c r="B43" i="4" s="1"/>
  <c r="I41" i="4"/>
  <c r="I40" i="4"/>
  <c r="I39" i="4"/>
  <c r="I38" i="4"/>
  <c r="I37" i="4"/>
  <c r="I42" i="4" s="1"/>
  <c r="H36" i="4"/>
  <c r="G36" i="4"/>
  <c r="F36" i="4"/>
  <c r="E36" i="4"/>
  <c r="D36" i="4"/>
  <c r="C36" i="4"/>
  <c r="B36" i="4"/>
  <c r="I35" i="4"/>
  <c r="I34" i="4"/>
  <c r="I33" i="4"/>
  <c r="I32" i="4"/>
  <c r="I31" i="4"/>
  <c r="B81" i="4" s="1"/>
  <c r="H29" i="4"/>
  <c r="G29" i="4"/>
  <c r="F29" i="4"/>
  <c r="E29" i="4"/>
  <c r="D29" i="4"/>
  <c r="C29" i="4"/>
  <c r="B29" i="4"/>
  <c r="I28" i="4"/>
  <c r="I29" i="4" s="1"/>
  <c r="H23" i="4"/>
  <c r="H24" i="4" s="1"/>
  <c r="G23" i="4"/>
  <c r="G24" i="4" s="1"/>
  <c r="F23" i="4"/>
  <c r="F24" i="4" s="1"/>
  <c r="E23" i="4"/>
  <c r="E24" i="4" s="1"/>
  <c r="D23" i="4"/>
  <c r="D24" i="4" s="1"/>
  <c r="C23" i="4"/>
  <c r="C24" i="4" s="1"/>
  <c r="B23" i="4"/>
  <c r="B24" i="4" s="1"/>
  <c r="I22" i="4"/>
  <c r="B90" i="4" s="1"/>
  <c r="I21" i="4"/>
  <c r="B89" i="4" s="1"/>
  <c r="I20" i="4"/>
  <c r="B88" i="4" s="1"/>
  <c r="I19" i="4"/>
  <c r="B87" i="4" s="1"/>
  <c r="I18" i="4"/>
  <c r="I23" i="4" s="1"/>
  <c r="H17" i="4"/>
  <c r="G17" i="4"/>
  <c r="F17" i="4"/>
  <c r="E17" i="4"/>
  <c r="D17" i="4"/>
  <c r="C17" i="4"/>
  <c r="B17" i="4"/>
  <c r="I16" i="4"/>
  <c r="B85" i="4" s="1"/>
  <c r="I15" i="4"/>
  <c r="B84" i="4" s="1"/>
  <c r="I14" i="4"/>
  <c r="B83" i="4" s="1"/>
  <c r="I13" i="4"/>
  <c r="I12" i="4"/>
  <c r="B70" i="4" s="1"/>
  <c r="H10" i="4"/>
  <c r="G10" i="4"/>
  <c r="F10" i="4"/>
  <c r="E10" i="4"/>
  <c r="D10" i="4"/>
  <c r="C10" i="4"/>
  <c r="B10" i="4"/>
  <c r="I9" i="4"/>
  <c r="B80" i="4" s="1"/>
  <c r="B72" i="4" l="1"/>
  <c r="I62" i="4"/>
  <c r="I10" i="4"/>
  <c r="I36" i="4"/>
  <c r="I43" i="4" s="1"/>
  <c r="I17" i="4"/>
  <c r="I24" i="4" s="1"/>
  <c r="B68" i="4" s="1"/>
  <c r="B86" i="4"/>
  <c r="B64" i="2"/>
  <c r="C82" i="4" l="1"/>
  <c r="D82" i="4" s="1"/>
  <c r="C84" i="4"/>
  <c r="D84" i="4" s="1"/>
  <c r="C80" i="4"/>
  <c r="C83" i="4"/>
  <c r="D83" i="4" s="1"/>
  <c r="C87" i="4"/>
  <c r="D87" i="4" s="1"/>
  <c r="C88" i="4"/>
  <c r="D88" i="4" s="1"/>
  <c r="C89" i="4"/>
  <c r="D89" i="4" s="1"/>
  <c r="C90" i="4"/>
  <c r="D90" i="4" s="1"/>
  <c r="C85" i="4"/>
  <c r="D85" i="4" s="1"/>
  <c r="C81" i="4"/>
  <c r="D81" i="4" s="1"/>
  <c r="C86" i="4"/>
  <c r="D86" i="4" s="1"/>
  <c r="F86" i="4" s="1"/>
  <c r="H86" i="4" s="1"/>
  <c r="E86" i="4"/>
  <c r="G86" i="4" s="1"/>
  <c r="I86" i="4" s="1"/>
  <c r="B91" i="4"/>
  <c r="J91" i="2"/>
  <c r="H61" i="2"/>
  <c r="H62" i="2" s="1"/>
  <c r="G61" i="2"/>
  <c r="G62" i="2" s="1"/>
  <c r="F61" i="2"/>
  <c r="F62" i="2" s="1"/>
  <c r="E61" i="2"/>
  <c r="E62" i="2" s="1"/>
  <c r="D61" i="2"/>
  <c r="D62" i="2" s="1"/>
  <c r="C61" i="2"/>
  <c r="C62" i="2" s="1"/>
  <c r="B61" i="2"/>
  <c r="B62" i="2" s="1"/>
  <c r="I60" i="2"/>
  <c r="I59" i="2"/>
  <c r="I58" i="2"/>
  <c r="I57" i="2"/>
  <c r="I56" i="2"/>
  <c r="I61" i="2" s="1"/>
  <c r="H55" i="2"/>
  <c r="G55" i="2"/>
  <c r="F55" i="2"/>
  <c r="E55" i="2"/>
  <c r="D55" i="2"/>
  <c r="C55" i="2"/>
  <c r="B55" i="2"/>
  <c r="I54" i="2"/>
  <c r="I53" i="2"/>
  <c r="I52" i="2"/>
  <c r="I51" i="2"/>
  <c r="I50" i="2"/>
  <c r="I55" i="2" s="1"/>
  <c r="H48" i="2"/>
  <c r="G48" i="2"/>
  <c r="F48" i="2"/>
  <c r="E48" i="2"/>
  <c r="D48" i="2"/>
  <c r="C48" i="2"/>
  <c r="B48" i="2"/>
  <c r="I47" i="2"/>
  <c r="I48" i="2" s="1"/>
  <c r="H42" i="2"/>
  <c r="G42" i="2"/>
  <c r="G43" i="2" s="1"/>
  <c r="F42" i="2"/>
  <c r="F43" i="2" s="1"/>
  <c r="E42" i="2"/>
  <c r="D42" i="2"/>
  <c r="C42" i="2"/>
  <c r="C43" i="2" s="1"/>
  <c r="B42" i="2"/>
  <c r="B43" i="2" s="1"/>
  <c r="I41" i="2"/>
  <c r="B90" i="2" s="1"/>
  <c r="I40" i="2"/>
  <c r="I39" i="2"/>
  <c r="I38" i="2"/>
  <c r="I37" i="2"/>
  <c r="B86" i="2" s="1"/>
  <c r="H36" i="2"/>
  <c r="G36" i="2"/>
  <c r="F36" i="2"/>
  <c r="E36" i="2"/>
  <c r="D36" i="2"/>
  <c r="C36" i="2"/>
  <c r="B36" i="2"/>
  <c r="I35" i="2"/>
  <c r="I34" i="2"/>
  <c r="I33" i="2"/>
  <c r="I32" i="2"/>
  <c r="B82" i="2" s="1"/>
  <c r="I31" i="2"/>
  <c r="H29" i="2"/>
  <c r="G29" i="2"/>
  <c r="F29" i="2"/>
  <c r="E29" i="2"/>
  <c r="D29" i="2"/>
  <c r="C29" i="2"/>
  <c r="B29" i="2"/>
  <c r="I28" i="2"/>
  <c r="I29" i="2" s="1"/>
  <c r="B24" i="2"/>
  <c r="H23" i="2"/>
  <c r="G23" i="2"/>
  <c r="F23" i="2"/>
  <c r="F24" i="2" s="1"/>
  <c r="E23" i="2"/>
  <c r="E24" i="2" s="1"/>
  <c r="D23" i="2"/>
  <c r="C23" i="2"/>
  <c r="B23" i="2"/>
  <c r="I22" i="2"/>
  <c r="I21" i="2"/>
  <c r="I20" i="2"/>
  <c r="B88" i="2" s="1"/>
  <c r="I19" i="2"/>
  <c r="B87" i="2" s="1"/>
  <c r="I18" i="2"/>
  <c r="I23" i="2" s="1"/>
  <c r="H17" i="2"/>
  <c r="G17" i="2"/>
  <c r="F17" i="2"/>
  <c r="E17" i="2"/>
  <c r="D17" i="2"/>
  <c r="C17" i="2"/>
  <c r="B17" i="2"/>
  <c r="I16" i="2"/>
  <c r="B85" i="2" s="1"/>
  <c r="I15" i="2"/>
  <c r="I14" i="2"/>
  <c r="B83" i="2" s="1"/>
  <c r="I13" i="2"/>
  <c r="I12" i="2"/>
  <c r="B81" i="2" s="1"/>
  <c r="H10" i="2"/>
  <c r="G10" i="2"/>
  <c r="F10" i="2"/>
  <c r="E10" i="2"/>
  <c r="D10" i="2"/>
  <c r="C10" i="2"/>
  <c r="B10" i="2"/>
  <c r="I9" i="2"/>
  <c r="H61" i="1"/>
  <c r="H62" i="1" s="1"/>
  <c r="G61" i="1"/>
  <c r="G62" i="1" s="1"/>
  <c r="F61" i="1"/>
  <c r="E61" i="1"/>
  <c r="D61" i="1"/>
  <c r="C61" i="1"/>
  <c r="C62" i="1" s="1"/>
  <c r="B61" i="1"/>
  <c r="I60" i="1"/>
  <c r="I59" i="1"/>
  <c r="I58" i="1"/>
  <c r="I57" i="1"/>
  <c r="I56" i="1"/>
  <c r="H55" i="1"/>
  <c r="G55" i="1"/>
  <c r="F55" i="1"/>
  <c r="E55" i="1"/>
  <c r="D55" i="1"/>
  <c r="C55" i="1"/>
  <c r="B55" i="1"/>
  <c r="I54" i="1"/>
  <c r="I53" i="1"/>
  <c r="I52" i="1"/>
  <c r="I51" i="1"/>
  <c r="I50" i="1"/>
  <c r="H48" i="1"/>
  <c r="G48" i="1"/>
  <c r="F48" i="1"/>
  <c r="E48" i="1"/>
  <c r="D48" i="1"/>
  <c r="C48" i="1"/>
  <c r="B48" i="1"/>
  <c r="I47" i="1"/>
  <c r="I48" i="1" s="1"/>
  <c r="H42" i="1"/>
  <c r="G42" i="1"/>
  <c r="F42" i="1"/>
  <c r="E42" i="1"/>
  <c r="D42" i="1"/>
  <c r="C42" i="1"/>
  <c r="B42" i="1"/>
  <c r="I41" i="1"/>
  <c r="I40" i="1"/>
  <c r="I39" i="1"/>
  <c r="I38" i="1"/>
  <c r="I37" i="1"/>
  <c r="H36" i="1"/>
  <c r="G36" i="1"/>
  <c r="F36" i="1"/>
  <c r="E36" i="1"/>
  <c r="D36" i="1"/>
  <c r="C36" i="1"/>
  <c r="B36" i="1"/>
  <c r="I35" i="1"/>
  <c r="I34" i="1"/>
  <c r="I33" i="1"/>
  <c r="I32" i="1"/>
  <c r="I31" i="1"/>
  <c r="H29" i="1"/>
  <c r="G29" i="1"/>
  <c r="F29" i="1"/>
  <c r="E29" i="1"/>
  <c r="D29" i="1"/>
  <c r="C29" i="1"/>
  <c r="B29" i="1"/>
  <c r="I28" i="1"/>
  <c r="I29" i="1" s="1"/>
  <c r="H23" i="1"/>
  <c r="H24" i="1" s="1"/>
  <c r="G23" i="1"/>
  <c r="F23" i="1"/>
  <c r="E23" i="1"/>
  <c r="D23" i="1"/>
  <c r="C23" i="1"/>
  <c r="B23" i="1"/>
  <c r="I22" i="1"/>
  <c r="B90" i="1" s="1"/>
  <c r="I21" i="1"/>
  <c r="I20" i="1"/>
  <c r="B88" i="1" s="1"/>
  <c r="I19" i="1"/>
  <c r="I18" i="1"/>
  <c r="H17" i="1"/>
  <c r="G17" i="1"/>
  <c r="F17" i="1"/>
  <c r="E17" i="1"/>
  <c r="D17" i="1"/>
  <c r="C17" i="1"/>
  <c r="B17" i="1"/>
  <c r="I16" i="1"/>
  <c r="I15" i="1"/>
  <c r="B84" i="1" s="1"/>
  <c r="I14" i="1"/>
  <c r="I13" i="1"/>
  <c r="I12" i="1"/>
  <c r="H10" i="1"/>
  <c r="G10" i="1"/>
  <c r="F10" i="1"/>
  <c r="E10" i="1"/>
  <c r="D10" i="1"/>
  <c r="C10" i="1"/>
  <c r="B10" i="1"/>
  <c r="I9" i="1"/>
  <c r="B87" i="1" l="1"/>
  <c r="G24" i="1"/>
  <c r="F85" i="4"/>
  <c r="H85" i="4" s="1"/>
  <c r="E85" i="4"/>
  <c r="G85" i="4" s="1"/>
  <c r="F87" i="4"/>
  <c r="H87" i="4" s="1"/>
  <c r="E87" i="4"/>
  <c r="G87" i="4" s="1"/>
  <c r="I87" i="4" s="1"/>
  <c r="J88" i="4" s="1"/>
  <c r="F82" i="4"/>
  <c r="H82" i="4" s="1"/>
  <c r="E82" i="4"/>
  <c r="G82" i="4" s="1"/>
  <c r="F90" i="4"/>
  <c r="H90" i="4" s="1"/>
  <c r="E90" i="4"/>
  <c r="G90" i="4" s="1"/>
  <c r="I90" i="4" s="1"/>
  <c r="F83" i="4"/>
  <c r="H83" i="4" s="1"/>
  <c r="E83" i="4"/>
  <c r="G83" i="4" s="1"/>
  <c r="I83" i="4" s="1"/>
  <c r="F89" i="4"/>
  <c r="H89" i="4" s="1"/>
  <c r="E89" i="4"/>
  <c r="G89" i="4" s="1"/>
  <c r="I89" i="4" s="1"/>
  <c r="D80" i="4"/>
  <c r="C91" i="4"/>
  <c r="F81" i="4"/>
  <c r="H81" i="4" s="1"/>
  <c r="E81" i="4"/>
  <c r="G81" i="4" s="1"/>
  <c r="I81" i="4" s="1"/>
  <c r="F88" i="4"/>
  <c r="H88" i="4" s="1"/>
  <c r="E88" i="4"/>
  <c r="G88" i="4" s="1"/>
  <c r="I88" i="4" s="1"/>
  <c r="F84" i="4"/>
  <c r="H84" i="4" s="1"/>
  <c r="E84" i="4"/>
  <c r="G84" i="4" s="1"/>
  <c r="I84" i="4" s="1"/>
  <c r="B89" i="1"/>
  <c r="I61" i="1"/>
  <c r="B62" i="1"/>
  <c r="B85" i="1"/>
  <c r="I55" i="1"/>
  <c r="B80" i="1"/>
  <c r="F62" i="1"/>
  <c r="E62" i="1"/>
  <c r="D62" i="1"/>
  <c r="I42" i="1"/>
  <c r="B43" i="1"/>
  <c r="E43" i="1"/>
  <c r="C43" i="1"/>
  <c r="H43" i="1"/>
  <c r="G43" i="1"/>
  <c r="F43" i="1"/>
  <c r="D43" i="1"/>
  <c r="I23" i="1"/>
  <c r="B83" i="1"/>
  <c r="I17" i="1"/>
  <c r="F24" i="1"/>
  <c r="E24" i="1"/>
  <c r="C24" i="1"/>
  <c r="B24" i="1"/>
  <c r="B81" i="1"/>
  <c r="B70" i="1"/>
  <c r="D24" i="1"/>
  <c r="C24" i="2"/>
  <c r="G24" i="2"/>
  <c r="D43" i="2"/>
  <c r="H43" i="2"/>
  <c r="B84" i="2"/>
  <c r="B89" i="2"/>
  <c r="D24" i="2"/>
  <c r="H24" i="2"/>
  <c r="I36" i="2"/>
  <c r="E43" i="2"/>
  <c r="I62" i="2"/>
  <c r="B80" i="2"/>
  <c r="I17" i="2"/>
  <c r="I24" i="2" s="1"/>
  <c r="B68" i="2" s="1"/>
  <c r="I42" i="2"/>
  <c r="I43" i="2" s="1"/>
  <c r="B70" i="2"/>
  <c r="I10" i="2"/>
  <c r="I10" i="1"/>
  <c r="I36" i="1"/>
  <c r="I43" i="1" s="1"/>
  <c r="B82" i="1"/>
  <c r="B86" i="1"/>
  <c r="D91" i="4" l="1"/>
  <c r="F80" i="4"/>
  <c r="E80" i="4"/>
  <c r="I82" i="4"/>
  <c r="J83" i="4" s="1"/>
  <c r="J91" i="4" s="1"/>
  <c r="I85" i="4"/>
  <c r="I62" i="1"/>
  <c r="B72" i="1"/>
  <c r="I24" i="1"/>
  <c r="C87" i="2"/>
  <c r="D87" i="2" s="1"/>
  <c r="C81" i="2"/>
  <c r="D81" i="2" s="1"/>
  <c r="C88" i="2"/>
  <c r="D88" i="2" s="1"/>
  <c r="C86" i="2"/>
  <c r="D86" i="2" s="1"/>
  <c r="C90" i="2"/>
  <c r="D90" i="2" s="1"/>
  <c r="C85" i="2"/>
  <c r="D85" i="2" s="1"/>
  <c r="C82" i="2"/>
  <c r="D82" i="2" s="1"/>
  <c r="C83" i="2"/>
  <c r="D83" i="2" s="1"/>
  <c r="B91" i="2"/>
  <c r="C80" i="2"/>
  <c r="B72" i="2"/>
  <c r="C89" i="2"/>
  <c r="D89" i="2" s="1"/>
  <c r="F89" i="2" s="1"/>
  <c r="H89" i="2" s="1"/>
  <c r="C84" i="2"/>
  <c r="D84" i="2" s="1"/>
  <c r="F84" i="2" s="1"/>
  <c r="H84" i="2" s="1"/>
  <c r="B91" i="1"/>
  <c r="E91" i="4" l="1"/>
  <c r="G91" i="4" s="1"/>
  <c r="I91" i="4" s="1"/>
  <c r="G80" i="4"/>
  <c r="F91" i="4"/>
  <c r="H91" i="4" s="1"/>
  <c r="H80" i="4"/>
  <c r="B68" i="1"/>
  <c r="C86" i="1" s="1"/>
  <c r="D86" i="1" s="1"/>
  <c r="F86" i="1" s="1"/>
  <c r="H86" i="1" s="1"/>
  <c r="E89" i="2"/>
  <c r="G89" i="2" s="1"/>
  <c r="I89" i="2" s="1"/>
  <c r="F85" i="2"/>
  <c r="H85" i="2" s="1"/>
  <c r="E85" i="2"/>
  <c r="G85" i="2" s="1"/>
  <c r="I85" i="2" s="1"/>
  <c r="F81" i="2"/>
  <c r="H81" i="2" s="1"/>
  <c r="E81" i="2"/>
  <c r="G81" i="2" s="1"/>
  <c r="F90" i="2"/>
  <c r="E90" i="2"/>
  <c r="G90" i="2" s="1"/>
  <c r="I90" i="2" s="1"/>
  <c r="F87" i="2"/>
  <c r="H87" i="2" s="1"/>
  <c r="E87" i="2"/>
  <c r="G87" i="2" s="1"/>
  <c r="F83" i="2"/>
  <c r="H83" i="2" s="1"/>
  <c r="E83" i="2"/>
  <c r="G83" i="2" s="1"/>
  <c r="I83" i="2" s="1"/>
  <c r="F86" i="2"/>
  <c r="H86" i="2" s="1"/>
  <c r="E86" i="2"/>
  <c r="G86" i="2" s="1"/>
  <c r="E84" i="2"/>
  <c r="G84" i="2" s="1"/>
  <c r="I84" i="2" s="1"/>
  <c r="D80" i="2"/>
  <c r="C91" i="2"/>
  <c r="F82" i="2"/>
  <c r="H82" i="2" s="1"/>
  <c r="E82" i="2"/>
  <c r="G82" i="2" s="1"/>
  <c r="F88" i="2"/>
  <c r="H88" i="2" s="1"/>
  <c r="E88" i="2"/>
  <c r="G88" i="2" s="1"/>
  <c r="I80" i="4" l="1"/>
  <c r="C88" i="1"/>
  <c r="D88" i="1" s="1"/>
  <c r="F88" i="1" s="1"/>
  <c r="H88" i="1" s="1"/>
  <c r="C87" i="1"/>
  <c r="D87" i="1" s="1"/>
  <c r="E87" i="1" s="1"/>
  <c r="G87" i="1" s="1"/>
  <c r="C82" i="1"/>
  <c r="C80" i="1"/>
  <c r="D80" i="1" s="1"/>
  <c r="C89" i="1"/>
  <c r="D89" i="1" s="1"/>
  <c r="F89" i="1" s="1"/>
  <c r="H89" i="1" s="1"/>
  <c r="E86" i="1"/>
  <c r="G86" i="1" s="1"/>
  <c r="I86" i="1" s="1"/>
  <c r="C81" i="1"/>
  <c r="D81" i="1" s="1"/>
  <c r="F81" i="1" s="1"/>
  <c r="H81" i="1" s="1"/>
  <c r="C85" i="1"/>
  <c r="D85" i="1" s="1"/>
  <c r="E85" i="1" s="1"/>
  <c r="G85" i="1" s="1"/>
  <c r="C84" i="1"/>
  <c r="D84" i="1" s="1"/>
  <c r="F84" i="1" s="1"/>
  <c r="H84" i="1" s="1"/>
  <c r="C83" i="1"/>
  <c r="D83" i="1" s="1"/>
  <c r="F83" i="1" s="1"/>
  <c r="H83" i="1" s="1"/>
  <c r="C90" i="1"/>
  <c r="D90" i="1" s="1"/>
  <c r="F90" i="1" s="1"/>
  <c r="H90" i="1" s="1"/>
  <c r="I86" i="2"/>
  <c r="I87" i="2"/>
  <c r="I81" i="2"/>
  <c r="I82" i="2"/>
  <c r="F80" i="2"/>
  <c r="D91" i="2"/>
  <c r="E80" i="2"/>
  <c r="I88" i="2"/>
  <c r="F85" i="1"/>
  <c r="H85" i="1" s="1"/>
  <c r="F87" i="1"/>
  <c r="H87" i="1" s="1"/>
  <c r="F82" i="1" l="1"/>
  <c r="H82" i="1" s="1"/>
  <c r="D82" i="1"/>
  <c r="E89" i="1"/>
  <c r="G89" i="1" s="1"/>
  <c r="E90" i="1"/>
  <c r="G90" i="1" s="1"/>
  <c r="I90" i="1" s="1"/>
  <c r="E84" i="1"/>
  <c r="G84" i="1" s="1"/>
  <c r="I84" i="1" s="1"/>
  <c r="E88" i="1"/>
  <c r="G88" i="1" s="1"/>
  <c r="I88" i="1" s="1"/>
  <c r="E82" i="1"/>
  <c r="G82" i="1" s="1"/>
  <c r="E83" i="1"/>
  <c r="G83" i="1" s="1"/>
  <c r="I83" i="1" s="1"/>
  <c r="E81" i="1"/>
  <c r="G81" i="1" s="1"/>
  <c r="I81" i="1" s="1"/>
  <c r="C91" i="1"/>
  <c r="I89" i="1"/>
  <c r="I87" i="1"/>
  <c r="J88" i="1" s="1"/>
  <c r="I85" i="1"/>
  <c r="F91" i="2"/>
  <c r="H91" i="2" s="1"/>
  <c r="H80" i="2"/>
  <c r="E91" i="2"/>
  <c r="G91" i="2" s="1"/>
  <c r="G80" i="2"/>
  <c r="I80" i="2" s="1"/>
  <c r="D91" i="1"/>
  <c r="F80" i="1"/>
  <c r="E80" i="1"/>
  <c r="I82" i="1" l="1"/>
  <c r="J83" i="1" s="1"/>
  <c r="J91" i="1" s="1"/>
  <c r="I91" i="2"/>
  <c r="E91" i="1"/>
  <c r="G91" i="1" s="1"/>
  <c r="G80" i="1"/>
  <c r="H80" i="1"/>
  <c r="F91" i="1"/>
  <c r="H91" i="1" s="1"/>
  <c r="I80" i="1" l="1"/>
  <c r="I91" i="1"/>
</calcChain>
</file>

<file path=xl/sharedStrings.xml><?xml version="1.0" encoding="utf-8"?>
<sst xmlns="http://schemas.openxmlformats.org/spreadsheetml/2006/main" count="441" uniqueCount="66">
  <si>
    <t>Period Covered By Timesheet</t>
  </si>
  <si>
    <t>Employee:</t>
  </si>
  <si>
    <t>Jane Doe</t>
  </si>
  <si>
    <t>Title:</t>
  </si>
  <si>
    <t>Counselor</t>
  </si>
  <si>
    <t>Supervisor:</t>
  </si>
  <si>
    <t>Janice Doe, Executive Director</t>
  </si>
  <si>
    <t>Week 1</t>
  </si>
  <si>
    <t>Saturday</t>
  </si>
  <si>
    <t>Sunday</t>
  </si>
  <si>
    <t>Monday</t>
  </si>
  <si>
    <t>Tuesday</t>
  </si>
  <si>
    <t>Wednesday</t>
  </si>
  <si>
    <t>Thursday</t>
  </si>
  <si>
    <t>Friday</t>
  </si>
  <si>
    <t>Total</t>
  </si>
  <si>
    <t>Non ESG Activity</t>
  </si>
  <si>
    <t xml:space="preserve"> </t>
  </si>
  <si>
    <t>subtotal</t>
  </si>
  <si>
    <t>ESG - Street Outreach</t>
  </si>
  <si>
    <t>ESG - Emergency Shelter</t>
  </si>
  <si>
    <t>ESG - Homeless Preventation</t>
  </si>
  <si>
    <t>ESG - Rapid Re-housing</t>
  </si>
  <si>
    <t>ESG - HMIS</t>
  </si>
  <si>
    <t>ESG Match - Street Outreach</t>
  </si>
  <si>
    <t>ESG Match - Emergency Shelter</t>
  </si>
  <si>
    <t>ESG Match - Homeless Preventation</t>
  </si>
  <si>
    <t>ESG Match - Rapid Re-housing</t>
  </si>
  <si>
    <t>ESG Match - HMIS</t>
  </si>
  <si>
    <t xml:space="preserve">Total </t>
  </si>
  <si>
    <t>Week 2</t>
  </si>
  <si>
    <t>Week 3</t>
  </si>
  <si>
    <t>Regular Hours</t>
  </si>
  <si>
    <t xml:space="preserve">I the undersigned certify that these are the hours that I / the employee  </t>
  </si>
  <si>
    <t>Overrtime Hours</t>
  </si>
  <si>
    <t>under my supervision has worked in the period noted above.</t>
  </si>
  <si>
    <t>Total Hours</t>
  </si>
  <si>
    <t>Employee</t>
  </si>
  <si>
    <t>Date</t>
  </si>
  <si>
    <t>Total ESG Federal Hours</t>
  </si>
  <si>
    <t>Total ESG Match Hours</t>
  </si>
  <si>
    <t>Supervisor</t>
  </si>
  <si>
    <t>Employee's Hourly Rate</t>
  </si>
  <si>
    <t>Calculation of Maximum Allowable Reimbursement:</t>
  </si>
  <si>
    <t>Overtime Calc</t>
  </si>
  <si>
    <t>Allowable Exp</t>
  </si>
  <si>
    <t>Requested / or Match claimed</t>
  </si>
  <si>
    <t>Hours Charged</t>
  </si>
  <si>
    <t>Dist of Work</t>
  </si>
  <si>
    <t>Calc</t>
  </si>
  <si>
    <t>Regular</t>
  </si>
  <si>
    <t>Overtime</t>
  </si>
  <si>
    <t>Reg Exp</t>
  </si>
  <si>
    <t>Overtime Exp</t>
  </si>
  <si>
    <t>ESG - Homeless Prevention</t>
  </si>
  <si>
    <t>ESG Match -Emergency Shelter</t>
  </si>
  <si>
    <t>ESG Match - Homeless Prevention</t>
  </si>
  <si>
    <t>ESG Match -  HMIS</t>
  </si>
  <si>
    <r>
      <t xml:space="preserve">Note: </t>
    </r>
    <r>
      <rPr>
        <sz val="10"/>
        <rFont val="Arial"/>
        <family val="2"/>
      </rPr>
      <t xml:space="preserve"> Although you may opt to not receive this maximum allowable reimbursement, you must show this calculation in order to ensure your</t>
    </r>
  </si>
  <si>
    <t>requested amount does not exceed the allowable reimbursement.</t>
  </si>
  <si>
    <t>Employee's Salary for the Period</t>
  </si>
  <si>
    <t>Hourly Employee's Time and Effort Log</t>
  </si>
  <si>
    <t>Salary Employee's Time and Effort Log</t>
  </si>
  <si>
    <t>Jane Doe II</t>
  </si>
  <si>
    <t>7/1/16-7/15/16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</si>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</sst>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164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64" fontId="0" fillId="0" borderId="0" xfId="0" quotePrefix="1" applyNumberFormat="1" applyBorder="1" applyAlignment="1"/>
    <xf numFmtId="0" fontId="0" fillId="0" borderId="0" xfId="0" applyBorder="1" applyAlignment="1"/>
    <xf numFmtId="0" fontId="2" fillId="2" borderId="1" xfId="0" applyFont="1" applyFill="1" applyBorder="1" applyProtection="1">
      <protection locked="0"/>
    </xf>
    <xf numFmtId="164" fontId="0" fillId="2" borderId="1" xfId="0" quotePrefix="1" applyNumberFormat="1" applyFill="1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left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0" fillId="0" borderId="0" xfId="0" quotePrefix="1" applyNumberFormat="1" applyBorder="1" applyAlignment="1">
      <alignment horizontal="left"/>
    </xf>
    <xf numFmtId="0" fontId="0" fillId="2" borderId="1" xfId="0" applyFill="1" applyBorder="1" applyProtection="1">
      <protection locked="0"/>
    </xf>
    <xf numFmtId="0" fontId="3" fillId="3" borderId="2" xfId="0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2" fillId="4" borderId="6" xfId="0" applyFont="1" applyFill="1" applyBorder="1"/>
    <xf numFmtId="165" fontId="0" fillId="2" borderId="7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3" fillId="3" borderId="9" xfId="0" applyNumberFormat="1" applyFont="1" applyFill="1" applyBorder="1"/>
    <xf numFmtId="0" fontId="2" fillId="4" borderId="10" xfId="0" applyFont="1" applyFill="1" applyBorder="1" applyAlignment="1">
      <alignment horizontal="right"/>
    </xf>
    <xf numFmtId="165" fontId="0" fillId="2" borderId="11" xfId="0" applyNumberFormat="1" applyFill="1" applyBorder="1" applyProtection="1">
      <protection locked="0"/>
    </xf>
    <xf numFmtId="165" fontId="3" fillId="3" borderId="12" xfId="0" applyNumberFormat="1" applyFont="1" applyFill="1" applyBorder="1"/>
    <xf numFmtId="0" fontId="2" fillId="5" borderId="13" xfId="0" applyFont="1" applyFill="1" applyBorder="1" applyAlignment="1">
      <alignment horizontal="right"/>
    </xf>
    <xf numFmtId="165" fontId="0" fillId="5" borderId="14" xfId="0" applyNumberFormat="1" applyFill="1" applyBorder="1" applyProtection="1">
      <protection locked="0"/>
    </xf>
    <xf numFmtId="165" fontId="3" fillId="5" borderId="15" xfId="0" applyNumberFormat="1" applyFont="1" applyFill="1" applyBorder="1"/>
    <xf numFmtId="0" fontId="0" fillId="5" borderId="0" xfId="0" applyFill="1" applyBorder="1"/>
    <xf numFmtId="0" fontId="0" fillId="5" borderId="0" xfId="0" applyFill="1"/>
    <xf numFmtId="0" fontId="2" fillId="4" borderId="13" xfId="0" applyFont="1" applyFill="1" applyBorder="1"/>
    <xf numFmtId="165" fontId="0" fillId="2" borderId="1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3" fillId="3" borderId="15" xfId="0" applyNumberFormat="1" applyFont="1" applyFill="1" applyBorder="1"/>
    <xf numFmtId="0" fontId="2" fillId="4" borderId="0" xfId="0" applyFont="1" applyFill="1" applyBorder="1"/>
    <xf numFmtId="165" fontId="3" fillId="3" borderId="14" xfId="0" applyNumberFormat="1" applyFont="1" applyFill="1" applyBorder="1"/>
    <xf numFmtId="0" fontId="2" fillId="4" borderId="17" xfId="0" applyFont="1" applyFill="1" applyBorder="1"/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3" fillId="3" borderId="20" xfId="0" applyNumberFormat="1" applyFont="1" applyFill="1" applyBorder="1"/>
    <xf numFmtId="165" fontId="4" fillId="3" borderId="15" xfId="0" applyNumberFormat="1" applyFont="1" applyFill="1" applyBorder="1"/>
    <xf numFmtId="0" fontId="3" fillId="4" borderId="21" xfId="0" applyFont="1" applyFill="1" applyBorder="1"/>
    <xf numFmtId="165" fontId="3" fillId="4" borderId="22" xfId="0" applyNumberFormat="1" applyFont="1" applyFill="1" applyBorder="1"/>
    <xf numFmtId="165" fontId="3" fillId="3" borderId="23" xfId="0" applyNumberFormat="1" applyFont="1" applyFill="1" applyBorder="1"/>
    <xf numFmtId="165" fontId="4" fillId="3" borderId="9" xfId="0" applyNumberFormat="1" applyFont="1" applyFill="1" applyBorder="1"/>
    <xf numFmtId="0" fontId="3" fillId="5" borderId="13" xfId="0" applyFont="1" applyFill="1" applyBorder="1"/>
    <xf numFmtId="165" fontId="3" fillId="5" borderId="14" xfId="0" applyNumberFormat="1" applyFont="1" applyFill="1" applyBorder="1"/>
    <xf numFmtId="165" fontId="3" fillId="5" borderId="16" xfId="0" applyNumberFormat="1" applyFont="1" applyFill="1" applyBorder="1"/>
    <xf numFmtId="0" fontId="3" fillId="0" borderId="0" xfId="0" applyFont="1" applyAlignment="1">
      <alignment horizontal="right"/>
    </xf>
    <xf numFmtId="165" fontId="0" fillId="4" borderId="1" xfId="0" applyNumberFormat="1" applyFill="1" applyBorder="1"/>
    <xf numFmtId="165" fontId="0" fillId="0" borderId="0" xfId="0" applyNumberFormat="1"/>
    <xf numFmtId="165" fontId="0" fillId="2" borderId="1" xfId="0" applyNumberFormat="1" applyFill="1" applyBorder="1" applyProtection="1">
      <protection locked="0"/>
    </xf>
    <xf numFmtId="0" fontId="3" fillId="0" borderId="0" xfId="0" applyFont="1" applyFill="1" applyBorder="1" applyAlignment="1">
      <alignment horizontal="right"/>
    </xf>
    <xf numFmtId="0" fontId="2" fillId="0" borderId="0" xfId="0" applyFont="1"/>
    <xf numFmtId="44" fontId="0" fillId="2" borderId="1" xfId="0" applyNumberFormat="1" applyFill="1" applyBorder="1" applyProtection="1">
      <protection locked="0"/>
    </xf>
    <xf numFmtId="0" fontId="5" fillId="0" borderId="0" xfId="0" applyFont="1"/>
    <xf numFmtId="0" fontId="2" fillId="0" borderId="0" xfId="0" applyFont="1" applyFill="1"/>
    <xf numFmtId="0" fontId="0" fillId="0" borderId="0" xfId="0" applyFill="1"/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24" xfId="0" applyFont="1" applyFill="1" applyBorder="1"/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/>
    <xf numFmtId="10" fontId="0" fillId="4" borderId="1" xfId="0" applyNumberFormat="1" applyFill="1" applyBorder="1"/>
    <xf numFmtId="44" fontId="0" fillId="4" borderId="1" xfId="0" applyNumberFormat="1" applyFill="1" applyBorder="1" applyAlignment="1">
      <alignment horizontal="center"/>
    </xf>
    <xf numFmtId="43" fontId="0" fillId="2" borderId="25" xfId="0" applyNumberFormat="1" applyFill="1" applyBorder="1" applyAlignment="1" applyProtection="1">
      <protection locked="0"/>
    </xf>
    <xf numFmtId="165" fontId="0" fillId="4" borderId="0" xfId="0" applyNumberFormat="1" applyFill="1" applyBorder="1"/>
    <xf numFmtId="10" fontId="0" fillId="4" borderId="0" xfId="0" applyNumberFormat="1" applyFill="1" applyBorder="1"/>
    <xf numFmtId="44" fontId="0" fillId="4" borderId="0" xfId="0" applyNumberFormat="1" applyFill="1" applyBorder="1" applyAlignment="1">
      <alignment horizontal="center"/>
    </xf>
    <xf numFmtId="43" fontId="0" fillId="2" borderId="0" xfId="0" applyNumberFormat="1" applyFill="1" applyBorder="1" applyAlignment="1" applyProtection="1">
      <protection locked="0"/>
    </xf>
    <xf numFmtId="0" fontId="2" fillId="4" borderId="1" xfId="0" applyFont="1" applyFill="1" applyBorder="1"/>
    <xf numFmtId="43" fontId="0" fillId="2" borderId="1" xfId="0" applyNumberFormat="1" applyFill="1" applyBorder="1" applyProtection="1">
      <protection locked="0"/>
    </xf>
    <xf numFmtId="43" fontId="0" fillId="2" borderId="0" xfId="0" applyNumberFormat="1" applyFill="1" applyBorder="1" applyAlignment="1" applyProtection="1">
      <alignment horizontal="center"/>
      <protection locked="0"/>
    </xf>
    <xf numFmtId="165" fontId="0" fillId="4" borderId="24" xfId="0" applyNumberFormat="1" applyFill="1" applyBorder="1"/>
    <xf numFmtId="10" fontId="0" fillId="4" borderId="24" xfId="0" applyNumberFormat="1" applyFill="1" applyBorder="1"/>
    <xf numFmtId="44" fontId="0" fillId="4" borderId="24" xfId="0" applyNumberFormat="1" applyFill="1" applyBorder="1" applyAlignment="1">
      <alignment horizontal="center"/>
    </xf>
    <xf numFmtId="43" fontId="0" fillId="2" borderId="24" xfId="0" applyNumberFormat="1" applyFill="1" applyBorder="1" applyProtection="1">
      <protection locked="0"/>
    </xf>
    <xf numFmtId="0" fontId="1" fillId="4" borderId="0" xfId="0" applyFont="1" applyFill="1" applyBorder="1"/>
    <xf numFmtId="165" fontId="1" fillId="4" borderId="0" xfId="0" applyNumberFormat="1" applyFont="1" applyFill="1" applyBorder="1"/>
    <xf numFmtId="166" fontId="1" fillId="4" borderId="0" xfId="0" applyNumberFormat="1" applyFont="1" applyFill="1" applyBorder="1"/>
    <xf numFmtId="44" fontId="1" fillId="4" borderId="0" xfId="0" applyNumberFormat="1" applyFont="1" applyFill="1" applyBorder="1" applyAlignment="1">
      <alignment horizontal="center"/>
    </xf>
    <xf numFmtId="0" fontId="0" fillId="2" borderId="0" xfId="0" applyFill="1" applyBorder="1"/>
    <xf numFmtId="43" fontId="0" fillId="2" borderId="0" xfId="0" applyNumberFormat="1" applyFill="1" applyBorder="1" applyAlignment="1" applyProtection="1">
      <alignment horizontal="center"/>
      <protection locked="0"/>
    </xf>
    <xf numFmtId="44" fontId="1" fillId="4" borderId="0" xfId="0" applyNumberFormat="1" applyFont="1" applyFill="1" applyBorder="1" applyAlignment="1">
      <alignment horizontal="center"/>
    </xf>
    <xf numFmtId="0" fontId="2" fillId="6" borderId="1" xfId="0" applyFont="1" applyFill="1" applyBorder="1" applyProtection="1">
      <protection locked="0"/>
    </xf>
    <xf numFmtId="164" fontId="0" fillId="6" borderId="1" xfId="0" applyNumberFormat="1" applyFill="1" applyBorder="1" applyAlignment="1" applyProtection="1">
      <alignment horizontal="left"/>
      <protection locked="0"/>
    </xf>
    <xf numFmtId="0" fontId="0" fillId="6" borderId="1" xfId="0" applyFill="1" applyBorder="1" applyProtection="1">
      <protection locked="0"/>
    </xf>
    <xf numFmtId="165" fontId="0" fillId="6" borderId="14" xfId="0" applyNumberFormat="1" applyFill="1" applyBorder="1" applyProtection="1">
      <protection locked="0"/>
    </xf>
    <xf numFmtId="165" fontId="0" fillId="6" borderId="18" xfId="0" applyNumberFormat="1" applyFill="1" applyBorder="1" applyProtection="1">
      <protection locked="0"/>
    </xf>
    <xf numFmtId="14" fontId="0" fillId="6" borderId="1" xfId="0" applyNumberFormat="1" applyFill="1" applyBorder="1" applyProtection="1">
      <protection locked="0"/>
    </xf>
    <xf numFmtId="44" fontId="0" fillId="6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6" borderId="1" xfId="0" applyNumberFormat="1" applyFill="1" applyBorder="1" applyAlignment="1" applyProtection="1">
      <protection locked="0"/>
    </xf>
    <xf numFmtId="0" fontId="0" fillId="6" borderId="1" xfId="0" applyFill="1" applyBorder="1" applyAlignment="1" applyProtection="1">
      <protection locked="0"/>
    </xf>
    <xf numFmtId="0" fontId="0" fillId="7" borderId="1" xfId="0" applyFill="1" applyBorder="1" applyAlignment="1" applyProtection="1">
      <protection locked="0"/>
    </xf>
    <xf numFmtId="44" fontId="0" fillId="8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protection locked="0"/>
    </xf>
    <xf numFmtId="43" fontId="0" fillId="2" borderId="0" xfId="0" applyNumberFormat="1" applyFill="1" applyBorder="1" applyAlignment="1" applyProtection="1">
      <alignment horizontal="center"/>
      <protection locked="0"/>
    </xf>
    <xf numFmtId="43" fontId="0" fillId="2" borderId="24" xfId="0" applyNumberFormat="1" applyFill="1" applyBorder="1" applyAlignment="1" applyProtection="1">
      <alignment horizontal="center"/>
      <protection locked="0"/>
    </xf>
    <xf numFmtId="4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3" fontId="0" fillId="6" borderId="0" xfId="0" applyNumberFormat="1" applyFill="1" applyBorder="1" applyAlignment="1" applyProtection="1">
      <alignment horizontal="center"/>
      <protection locked="0"/>
    </xf>
    <xf numFmtId="43" fontId="0" fillId="2" borderId="1" xfId="0" applyNumberForma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43" fontId="0" fillId="2" borderId="25" xfId="0" applyNumberFormat="1" applyFill="1" applyBorder="1" applyAlignment="1" applyProtection="1">
      <alignment horizontal="center"/>
      <protection locked="0"/>
    </xf>
    <xf numFmtId="43" fontId="0" fillId="2" borderId="2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3" fillId="3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4"/>
  <sheetViews>
    <sheetView topLeftCell="A71" workbookViewId="0">
      <selection activeCell="C74" sqref="C74"/>
    </sheetView>
  </sheetViews>
  <sheetFormatPr defaultRowHeight="15" x14ac:dyDescent="0.25"/>
  <cols>
    <col min="1" max="1" width="41.140625" customWidth="1"/>
    <col min="2" max="2" width="14.85546875" customWidth="1"/>
    <col min="3" max="3" width="13.5703125" customWidth="1"/>
    <col min="4" max="4" width="12.85546875" customWidth="1"/>
    <col min="5" max="5" width="13.5703125" customWidth="1"/>
    <col min="6" max="6" width="13" customWidth="1"/>
    <col min="7" max="7" width="16.42578125" customWidth="1"/>
    <col min="8" max="8" width="15" customWidth="1"/>
    <col min="9" max="9" width="16.85546875" customWidth="1"/>
  </cols>
  <sheetData>
    <row r="1" spans="1:12" ht="18" x14ac:dyDescent="0.25">
      <c r="A1" s="1" t="s">
        <v>61</v>
      </c>
      <c r="B1" s="2"/>
      <c r="C1" s="95" t="s">
        <v>65</v>
      </c>
      <c r="D1" s="3"/>
      <c r="E1" s="3"/>
      <c r="F1" s="3"/>
      <c r="G1" s="3"/>
      <c r="H1" s="3"/>
      <c r="I1" s="3"/>
      <c r="J1" s="3"/>
      <c r="K1" s="3"/>
    </row>
    <row r="2" spans="1:12" ht="15.75" x14ac:dyDescent="0.25">
      <c r="A2" s="4" t="s">
        <v>0</v>
      </c>
      <c r="B2" s="94" t="s">
        <v>64</v>
      </c>
      <c r="C2" s="96"/>
      <c r="D2" s="6"/>
      <c r="E2" s="3"/>
      <c r="F2" s="3"/>
      <c r="G2" s="3"/>
      <c r="H2" s="3"/>
      <c r="I2" s="3"/>
      <c r="J2" s="3"/>
      <c r="K2" s="3"/>
    </row>
    <row r="3" spans="1:12" ht="15.75" x14ac:dyDescent="0.25">
      <c r="A3" s="4"/>
      <c r="B3" s="2"/>
      <c r="C3" s="2"/>
      <c r="D3" s="7"/>
      <c r="E3" s="8"/>
      <c r="F3" s="8"/>
      <c r="G3" s="3"/>
      <c r="H3" s="3"/>
      <c r="I3" s="3"/>
      <c r="J3" s="3"/>
    </row>
    <row r="4" spans="1:12" ht="15.75" x14ac:dyDescent="0.25">
      <c r="A4" s="4" t="s">
        <v>1</v>
      </c>
      <c r="B4" s="86" t="s">
        <v>2</v>
      </c>
      <c r="C4" s="9"/>
      <c r="D4" s="10"/>
      <c r="E4" s="11"/>
      <c r="F4" s="4" t="s">
        <v>3</v>
      </c>
      <c r="G4" s="87" t="s">
        <v>4</v>
      </c>
      <c r="H4" s="12"/>
      <c r="I4" s="12"/>
      <c r="J4" s="11"/>
    </row>
    <row r="5" spans="1:12" ht="15.75" x14ac:dyDescent="0.25">
      <c r="A5" s="4"/>
      <c r="B5" s="2"/>
      <c r="C5" s="2"/>
      <c r="D5" s="13"/>
      <c r="E5" s="11"/>
      <c r="F5" s="11"/>
      <c r="G5" s="11"/>
      <c r="H5" s="11"/>
      <c r="I5" s="11"/>
      <c r="J5" s="11"/>
    </row>
    <row r="6" spans="1:12" ht="15.75" x14ac:dyDescent="0.25">
      <c r="A6" s="4" t="s">
        <v>5</v>
      </c>
      <c r="B6" s="88" t="s">
        <v>6</v>
      </c>
      <c r="C6" s="88"/>
      <c r="D6" s="10"/>
      <c r="E6" s="11"/>
      <c r="F6" s="11"/>
      <c r="G6" s="11"/>
      <c r="H6" s="11"/>
      <c r="I6" s="11"/>
      <c r="J6" s="11"/>
    </row>
    <row r="7" spans="1:12" ht="15.75" thickBot="1" x14ac:dyDescent="0.3">
      <c r="A7" s="2"/>
      <c r="B7" s="2"/>
      <c r="C7" s="2"/>
      <c r="D7" s="13"/>
      <c r="E7" s="11"/>
      <c r="F7" s="11"/>
      <c r="G7" s="11"/>
      <c r="H7" s="11"/>
      <c r="I7" s="11"/>
      <c r="J7" s="11"/>
    </row>
    <row r="8" spans="1:12" ht="15.75" x14ac:dyDescent="0.25">
      <c r="A8" s="15" t="s">
        <v>7</v>
      </c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8" t="s">
        <v>14</v>
      </c>
      <c r="I8" s="19" t="s">
        <v>15</v>
      </c>
      <c r="J8" s="11"/>
      <c r="L8" s="3"/>
    </row>
    <row r="9" spans="1:12" ht="16.5" thickBot="1" x14ac:dyDescent="0.3">
      <c r="A9" s="20" t="s">
        <v>16</v>
      </c>
      <c r="B9" s="21"/>
      <c r="C9" s="21"/>
      <c r="D9" s="21"/>
      <c r="E9" s="21"/>
      <c r="F9" s="21"/>
      <c r="G9" s="21" t="s">
        <v>17</v>
      </c>
      <c r="H9" s="22"/>
      <c r="I9" s="23">
        <f t="shared" ref="I9:I22" si="0">SUM(B9:H9)</f>
        <v>0</v>
      </c>
      <c r="J9" s="3"/>
      <c r="K9" s="3"/>
      <c r="L9" s="3"/>
    </row>
    <row r="10" spans="1:12" ht="16.5" thickBot="1" x14ac:dyDescent="0.3">
      <c r="A10" s="24" t="s">
        <v>18</v>
      </c>
      <c r="B10" s="25">
        <f>SUM(B5:B9)</f>
        <v>0</v>
      </c>
      <c r="C10" s="25">
        <f t="shared" ref="C10:H10" si="1">SUM(C5:C9)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6">
        <f>SUM(I5:I9)</f>
        <v>0</v>
      </c>
      <c r="J10" s="3"/>
      <c r="K10" s="3"/>
      <c r="L10" s="3"/>
    </row>
    <row r="11" spans="1:12" s="31" customFormat="1" ht="15.75" x14ac:dyDescent="0.25">
      <c r="A11" s="27"/>
      <c r="B11" s="28"/>
      <c r="C11" s="28"/>
      <c r="D11" s="28"/>
      <c r="E11" s="28"/>
      <c r="F11" s="28"/>
      <c r="G11" s="28"/>
      <c r="H11" s="28"/>
      <c r="I11" s="29"/>
      <c r="J11" s="30"/>
      <c r="K11" s="30"/>
      <c r="L11" s="30"/>
    </row>
    <row r="12" spans="1:12" ht="15.75" x14ac:dyDescent="0.25">
      <c r="A12" s="32" t="s">
        <v>19</v>
      </c>
      <c r="B12" s="33"/>
      <c r="C12" s="33"/>
      <c r="D12" s="33"/>
      <c r="E12" s="33"/>
      <c r="F12" s="33"/>
      <c r="G12" s="33"/>
      <c r="H12" s="34"/>
      <c r="I12" s="35">
        <f t="shared" si="0"/>
        <v>0</v>
      </c>
      <c r="J12" s="3"/>
      <c r="K12" s="3"/>
      <c r="L12" s="3"/>
    </row>
    <row r="13" spans="1:12" ht="15.75" x14ac:dyDescent="0.25">
      <c r="A13" s="32" t="s">
        <v>20</v>
      </c>
      <c r="B13" s="33"/>
      <c r="C13" s="89">
        <v>4</v>
      </c>
      <c r="D13" s="33"/>
      <c r="E13" s="33"/>
      <c r="F13" s="33"/>
      <c r="G13" s="89">
        <v>4</v>
      </c>
      <c r="H13" s="34"/>
      <c r="I13" s="35">
        <f t="shared" si="0"/>
        <v>8</v>
      </c>
      <c r="J13" s="3"/>
      <c r="K13" s="3"/>
      <c r="L13" s="3"/>
    </row>
    <row r="14" spans="1:12" ht="15.75" x14ac:dyDescent="0.25">
      <c r="A14" s="32" t="s">
        <v>21</v>
      </c>
      <c r="B14" s="33"/>
      <c r="C14" s="33"/>
      <c r="D14" s="33"/>
      <c r="E14" s="33"/>
      <c r="F14" s="33"/>
      <c r="G14" s="33"/>
      <c r="H14" s="34"/>
      <c r="I14" s="35">
        <f t="shared" si="0"/>
        <v>0</v>
      </c>
      <c r="J14" s="3"/>
      <c r="K14" s="3"/>
      <c r="L14" s="3"/>
    </row>
    <row r="15" spans="1:12" ht="15.75" x14ac:dyDescent="0.25">
      <c r="A15" s="36" t="s">
        <v>22</v>
      </c>
      <c r="B15" s="33"/>
      <c r="C15" s="33"/>
      <c r="D15" s="33"/>
      <c r="E15" s="33"/>
      <c r="F15" s="33"/>
      <c r="G15" s="33" t="s">
        <v>17</v>
      </c>
      <c r="H15" s="33"/>
      <c r="I15" s="37">
        <f t="shared" si="0"/>
        <v>0</v>
      </c>
      <c r="J15" s="3"/>
      <c r="K15" s="3"/>
      <c r="L15" s="3"/>
    </row>
    <row r="16" spans="1:12" ht="16.5" thickBot="1" x14ac:dyDescent="0.3">
      <c r="A16" s="38" t="s">
        <v>23</v>
      </c>
      <c r="B16" s="39"/>
      <c r="C16" s="39"/>
      <c r="D16" s="39"/>
      <c r="E16" s="90">
        <v>4</v>
      </c>
      <c r="F16" s="39"/>
      <c r="G16" s="39" t="s">
        <v>17</v>
      </c>
      <c r="H16" s="40"/>
      <c r="I16" s="41">
        <f t="shared" si="0"/>
        <v>4</v>
      </c>
      <c r="J16" s="3"/>
      <c r="K16" s="3"/>
      <c r="L16" s="3"/>
    </row>
    <row r="17" spans="1:12" ht="16.5" thickBot="1" x14ac:dyDescent="0.3">
      <c r="A17" s="24" t="s">
        <v>18</v>
      </c>
      <c r="B17" s="25">
        <f>SUM(B12:B16)</f>
        <v>0</v>
      </c>
      <c r="C17" s="25">
        <f t="shared" ref="C17:H17" si="2">SUM(C12:C16)</f>
        <v>4</v>
      </c>
      <c r="D17" s="25">
        <f t="shared" si="2"/>
        <v>0</v>
      </c>
      <c r="E17" s="25">
        <f t="shared" si="2"/>
        <v>4</v>
      </c>
      <c r="F17" s="25">
        <f t="shared" si="2"/>
        <v>0</v>
      </c>
      <c r="G17" s="25">
        <f t="shared" si="2"/>
        <v>4</v>
      </c>
      <c r="H17" s="25">
        <f t="shared" si="2"/>
        <v>0</v>
      </c>
      <c r="I17" s="26">
        <f>SUM(I12:I16)</f>
        <v>12</v>
      </c>
      <c r="J17" s="3"/>
      <c r="K17" s="3"/>
      <c r="L17" s="3"/>
    </row>
    <row r="18" spans="1:12" ht="15.75" x14ac:dyDescent="0.25">
      <c r="A18" s="32" t="s">
        <v>24</v>
      </c>
      <c r="B18" s="33"/>
      <c r="C18" s="33"/>
      <c r="D18" s="33"/>
      <c r="E18" s="33"/>
      <c r="F18" s="33"/>
      <c r="G18" s="33"/>
      <c r="H18" s="34"/>
      <c r="I18" s="42">
        <f t="shared" si="0"/>
        <v>0</v>
      </c>
      <c r="J18" s="3"/>
      <c r="K18" s="3"/>
      <c r="L18" s="3"/>
    </row>
    <row r="19" spans="1:12" ht="15.75" x14ac:dyDescent="0.25">
      <c r="A19" s="32" t="s">
        <v>25</v>
      </c>
      <c r="B19" s="89">
        <v>3</v>
      </c>
      <c r="C19" s="33" t="s">
        <v>17</v>
      </c>
      <c r="D19" s="33"/>
      <c r="E19" s="33"/>
      <c r="F19" s="89">
        <v>3</v>
      </c>
      <c r="G19" s="33" t="s">
        <v>17</v>
      </c>
      <c r="H19" s="34"/>
      <c r="I19" s="42">
        <f t="shared" si="0"/>
        <v>6</v>
      </c>
      <c r="J19" s="3"/>
      <c r="K19" s="3"/>
      <c r="L19" s="3"/>
    </row>
    <row r="20" spans="1:12" ht="15.75" x14ac:dyDescent="0.25">
      <c r="A20" s="32" t="s">
        <v>26</v>
      </c>
      <c r="B20" s="33"/>
      <c r="C20" s="33"/>
      <c r="D20" s="33"/>
      <c r="E20" s="33"/>
      <c r="F20" s="33" t="s">
        <v>17</v>
      </c>
      <c r="G20" s="33"/>
      <c r="H20" s="34"/>
      <c r="I20" s="42">
        <f t="shared" si="0"/>
        <v>0</v>
      </c>
      <c r="J20" s="3"/>
      <c r="K20" s="3"/>
      <c r="L20" s="3"/>
    </row>
    <row r="21" spans="1:12" ht="15.75" x14ac:dyDescent="0.25">
      <c r="A21" s="32" t="s">
        <v>27</v>
      </c>
      <c r="B21" s="33"/>
      <c r="C21" s="33"/>
      <c r="D21" s="33"/>
      <c r="E21" s="33"/>
      <c r="F21" s="33"/>
      <c r="G21" s="33"/>
      <c r="H21" s="34"/>
      <c r="I21" s="42">
        <f t="shared" si="0"/>
        <v>0</v>
      </c>
      <c r="J21" s="3"/>
      <c r="K21" s="3"/>
      <c r="L21" s="3"/>
    </row>
    <row r="22" spans="1:12" ht="16.5" thickBot="1" x14ac:dyDescent="0.3">
      <c r="A22" s="32" t="s">
        <v>28</v>
      </c>
      <c r="B22" s="33"/>
      <c r="C22" s="33"/>
      <c r="D22" s="33">
        <v>3</v>
      </c>
      <c r="E22" s="33"/>
      <c r="F22" s="33"/>
      <c r="G22" s="33"/>
      <c r="H22" s="34"/>
      <c r="I22" s="42">
        <f t="shared" si="0"/>
        <v>3</v>
      </c>
      <c r="J22" s="3"/>
      <c r="K22" s="3"/>
      <c r="L22" s="3"/>
    </row>
    <row r="23" spans="1:12" ht="16.5" thickBot="1" x14ac:dyDescent="0.3">
      <c r="A23" s="24" t="s">
        <v>18</v>
      </c>
      <c r="B23" s="25">
        <f>SUM(B18:B22)</f>
        <v>3</v>
      </c>
      <c r="C23" s="25">
        <f t="shared" ref="C23:H23" si="3">SUM(C18:C22)</f>
        <v>0</v>
      </c>
      <c r="D23" s="25">
        <f t="shared" si="3"/>
        <v>3</v>
      </c>
      <c r="E23" s="25">
        <f t="shared" si="3"/>
        <v>0</v>
      </c>
      <c r="F23" s="25">
        <f t="shared" si="3"/>
        <v>3</v>
      </c>
      <c r="G23" s="25">
        <f t="shared" si="3"/>
        <v>0</v>
      </c>
      <c r="H23" s="25">
        <f t="shared" si="3"/>
        <v>0</v>
      </c>
      <c r="I23" s="26">
        <f>SUM(I18:I22)</f>
        <v>9</v>
      </c>
      <c r="J23" s="3"/>
      <c r="K23" s="3"/>
      <c r="L23" s="3"/>
    </row>
    <row r="24" spans="1:12" ht="16.5" thickBot="1" x14ac:dyDescent="0.3">
      <c r="A24" s="43" t="s">
        <v>29</v>
      </c>
      <c r="B24" s="44">
        <f>SUM(B23,B17,B10)</f>
        <v>3</v>
      </c>
      <c r="C24" s="44">
        <f t="shared" ref="C24:H24" si="4">SUM(C23,C17,C10)</f>
        <v>4</v>
      </c>
      <c r="D24" s="44">
        <f t="shared" si="4"/>
        <v>3</v>
      </c>
      <c r="E24" s="44">
        <f t="shared" si="4"/>
        <v>4</v>
      </c>
      <c r="F24" s="44">
        <f t="shared" si="4"/>
        <v>3</v>
      </c>
      <c r="G24" s="44">
        <f t="shared" si="4"/>
        <v>4</v>
      </c>
      <c r="H24" s="44">
        <f t="shared" si="4"/>
        <v>0</v>
      </c>
      <c r="I24" s="45">
        <f>SUM(I23,I17,I10)</f>
        <v>21</v>
      </c>
      <c r="J24" s="3"/>
      <c r="K24" s="3"/>
      <c r="L24" s="3"/>
    </row>
    <row r="25" spans="1:12" x14ac:dyDescent="0.25">
      <c r="J25" s="3"/>
      <c r="K25" s="3"/>
      <c r="L25" s="3"/>
    </row>
    <row r="26" spans="1:12" ht="15.75" thickBot="1" x14ac:dyDescent="0.3">
      <c r="J26" s="3"/>
      <c r="K26" s="3"/>
      <c r="L26" s="3"/>
    </row>
    <row r="27" spans="1:12" ht="15.75" x14ac:dyDescent="0.25">
      <c r="A27" s="15" t="s">
        <v>30</v>
      </c>
      <c r="B27" s="16" t="s">
        <v>8</v>
      </c>
      <c r="C27" s="16" t="s">
        <v>9</v>
      </c>
      <c r="D27" s="18" t="s">
        <v>10</v>
      </c>
      <c r="E27" s="17" t="s">
        <v>11</v>
      </c>
      <c r="F27" s="17" t="s">
        <v>12</v>
      </c>
      <c r="G27" s="17" t="s">
        <v>13</v>
      </c>
      <c r="H27" s="18" t="s">
        <v>14</v>
      </c>
      <c r="I27" s="19" t="s">
        <v>15</v>
      </c>
      <c r="J27" s="11"/>
      <c r="K27" s="3"/>
      <c r="L27" s="3"/>
    </row>
    <row r="28" spans="1:12" ht="16.5" thickBot="1" x14ac:dyDescent="0.3">
      <c r="A28" s="20" t="s">
        <v>16</v>
      </c>
      <c r="B28" s="21" t="s">
        <v>17</v>
      </c>
      <c r="C28" s="21" t="s">
        <v>17</v>
      </c>
      <c r="D28" s="22"/>
      <c r="E28" s="21"/>
      <c r="F28" s="21"/>
      <c r="G28" s="21"/>
      <c r="H28" s="22"/>
      <c r="I28" s="46">
        <f t="shared" ref="I28:I40" si="5">SUM(B28:H28)</f>
        <v>0</v>
      </c>
      <c r="J28" s="3"/>
      <c r="K28" s="3"/>
      <c r="L28" s="3"/>
    </row>
    <row r="29" spans="1:12" ht="16.5" thickBot="1" x14ac:dyDescent="0.3">
      <c r="A29" s="24" t="s">
        <v>18</v>
      </c>
      <c r="B29" s="25">
        <f>SUM(B28)</f>
        <v>0</v>
      </c>
      <c r="C29" s="25">
        <f t="shared" ref="C29:H29" si="6">SUM(C28)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5">
        <f t="shared" si="6"/>
        <v>0</v>
      </c>
      <c r="H29" s="25">
        <f t="shared" si="6"/>
        <v>0</v>
      </c>
      <c r="I29" s="26">
        <f>SUM(I28)</f>
        <v>0</v>
      </c>
      <c r="J29" s="3"/>
      <c r="K29" s="3"/>
      <c r="L29" s="3"/>
    </row>
    <row r="30" spans="1:12" s="31" customFormat="1" ht="15.75" x14ac:dyDescent="0.25">
      <c r="A30" s="27"/>
      <c r="B30" s="28"/>
      <c r="C30" s="28"/>
      <c r="D30" s="28"/>
      <c r="E30" s="28"/>
      <c r="F30" s="28"/>
      <c r="G30" s="28"/>
      <c r="H30" s="28"/>
      <c r="I30" s="29"/>
      <c r="J30" s="30"/>
      <c r="K30" s="30"/>
      <c r="L30" s="30"/>
    </row>
    <row r="31" spans="1:12" ht="15.75" x14ac:dyDescent="0.25">
      <c r="A31" s="32" t="s">
        <v>19</v>
      </c>
      <c r="B31" s="33"/>
      <c r="C31" s="33"/>
      <c r="D31" s="34"/>
      <c r="E31" s="33"/>
      <c r="F31" s="33"/>
      <c r="G31" s="33"/>
      <c r="H31" s="34"/>
      <c r="I31" s="35">
        <f t="shared" si="5"/>
        <v>0</v>
      </c>
      <c r="J31" s="3"/>
      <c r="K31" s="3"/>
      <c r="L31" s="3"/>
    </row>
    <row r="32" spans="1:12" ht="15.75" x14ac:dyDescent="0.25">
      <c r="A32" s="32" t="s">
        <v>20</v>
      </c>
      <c r="B32" s="33"/>
      <c r="C32" s="33" t="s">
        <v>17</v>
      </c>
      <c r="D32" s="34"/>
      <c r="E32" s="33"/>
      <c r="F32" s="33"/>
      <c r="G32" s="33"/>
      <c r="H32" s="34"/>
      <c r="I32" s="35">
        <f t="shared" si="5"/>
        <v>0</v>
      </c>
      <c r="J32" s="3"/>
      <c r="K32" s="3"/>
      <c r="L32" s="3"/>
    </row>
    <row r="33" spans="1:12" ht="15.75" x14ac:dyDescent="0.25">
      <c r="A33" s="32" t="s">
        <v>21</v>
      </c>
      <c r="B33" s="33"/>
      <c r="C33" s="33"/>
      <c r="D33" s="34" t="s">
        <v>17</v>
      </c>
      <c r="E33" s="33"/>
      <c r="F33" s="33"/>
      <c r="G33" s="33"/>
      <c r="H33" s="34"/>
      <c r="I33" s="35">
        <f t="shared" si="5"/>
        <v>0</v>
      </c>
      <c r="J33" s="3"/>
      <c r="K33" s="3"/>
      <c r="L33" s="3"/>
    </row>
    <row r="34" spans="1:12" ht="15.75" x14ac:dyDescent="0.25">
      <c r="A34" s="36" t="s">
        <v>22</v>
      </c>
      <c r="B34" s="33"/>
      <c r="C34" s="34"/>
      <c r="D34" s="33"/>
      <c r="E34" s="33"/>
      <c r="F34" s="33"/>
      <c r="G34" s="33" t="s">
        <v>17</v>
      </c>
      <c r="H34" s="33"/>
      <c r="I34" s="37">
        <f t="shared" si="5"/>
        <v>0</v>
      </c>
      <c r="J34" s="3"/>
      <c r="K34" s="3"/>
      <c r="L34" s="3"/>
    </row>
    <row r="35" spans="1:12" ht="16.5" thickBot="1" x14ac:dyDescent="0.3">
      <c r="A35" s="38" t="s">
        <v>23</v>
      </c>
      <c r="B35" s="39"/>
      <c r="C35" s="39"/>
      <c r="D35" s="40"/>
      <c r="E35" s="39"/>
      <c r="F35" s="39"/>
      <c r="G35" s="39" t="s">
        <v>17</v>
      </c>
      <c r="H35" s="40"/>
      <c r="I35" s="41">
        <f t="shared" si="5"/>
        <v>0</v>
      </c>
      <c r="J35" s="3"/>
      <c r="K35" s="3"/>
      <c r="L35" s="3"/>
    </row>
    <row r="36" spans="1:12" ht="16.5" thickBot="1" x14ac:dyDescent="0.3">
      <c r="A36" s="24" t="s">
        <v>18</v>
      </c>
      <c r="B36" s="25">
        <f>SUM(B31:B35)</f>
        <v>0</v>
      </c>
      <c r="C36" s="25">
        <f t="shared" ref="C36:H36" si="7">SUM(C31:C35)</f>
        <v>0</v>
      </c>
      <c r="D36" s="25">
        <f t="shared" si="7"/>
        <v>0</v>
      </c>
      <c r="E36" s="25">
        <f t="shared" si="7"/>
        <v>0</v>
      </c>
      <c r="F36" s="25">
        <f t="shared" si="7"/>
        <v>0</v>
      </c>
      <c r="G36" s="25">
        <f t="shared" si="7"/>
        <v>0</v>
      </c>
      <c r="H36" s="25">
        <f t="shared" si="7"/>
        <v>0</v>
      </c>
      <c r="I36" s="26">
        <f>SUM(I31:I35)</f>
        <v>0</v>
      </c>
      <c r="J36" s="3"/>
      <c r="K36" s="3"/>
      <c r="L36" s="3"/>
    </row>
    <row r="37" spans="1:12" ht="15.75" x14ac:dyDescent="0.25">
      <c r="A37" s="32" t="s">
        <v>24</v>
      </c>
      <c r="B37" s="33"/>
      <c r="C37" s="33"/>
      <c r="D37" s="34" t="s">
        <v>17</v>
      </c>
      <c r="E37" s="33"/>
      <c r="F37" s="33"/>
      <c r="G37" s="33"/>
      <c r="H37" s="34"/>
      <c r="I37" s="42">
        <f t="shared" si="5"/>
        <v>0</v>
      </c>
      <c r="J37" s="3"/>
      <c r="K37" s="3"/>
      <c r="L37" s="3"/>
    </row>
    <row r="38" spans="1:12" ht="15.75" x14ac:dyDescent="0.25">
      <c r="A38" s="32" t="s">
        <v>25</v>
      </c>
      <c r="B38" s="33" t="s">
        <v>17</v>
      </c>
      <c r="C38" s="33" t="s">
        <v>17</v>
      </c>
      <c r="D38" s="34"/>
      <c r="E38" s="33"/>
      <c r="F38" s="33" t="s">
        <v>17</v>
      </c>
      <c r="G38" s="33" t="s">
        <v>17</v>
      </c>
      <c r="H38" s="34" t="s">
        <v>17</v>
      </c>
      <c r="I38" s="42">
        <f t="shared" si="5"/>
        <v>0</v>
      </c>
      <c r="L38" s="3"/>
    </row>
    <row r="39" spans="1:12" ht="15.75" x14ac:dyDescent="0.25">
      <c r="A39" s="32" t="s">
        <v>26</v>
      </c>
      <c r="B39" s="33"/>
      <c r="C39" s="33"/>
      <c r="D39" s="34"/>
      <c r="E39" s="33"/>
      <c r="F39" s="33"/>
      <c r="G39" s="33"/>
      <c r="H39" s="34"/>
      <c r="I39" s="42">
        <f t="shared" si="5"/>
        <v>0</v>
      </c>
      <c r="L39" s="3"/>
    </row>
    <row r="40" spans="1:12" ht="15.75" x14ac:dyDescent="0.25">
      <c r="A40" s="32" t="s">
        <v>27</v>
      </c>
      <c r="B40" s="33"/>
      <c r="C40" s="33"/>
      <c r="D40" s="34"/>
      <c r="E40" s="33"/>
      <c r="F40" s="33"/>
      <c r="G40" s="33"/>
      <c r="H40" s="34"/>
      <c r="I40" s="42">
        <f t="shared" si="5"/>
        <v>0</v>
      </c>
      <c r="L40" s="3"/>
    </row>
    <row r="41" spans="1:12" ht="16.5" thickBot="1" x14ac:dyDescent="0.3">
      <c r="A41" s="32" t="s">
        <v>28</v>
      </c>
      <c r="B41" s="33"/>
      <c r="C41" s="33"/>
      <c r="D41" s="34"/>
      <c r="E41" s="33"/>
      <c r="F41" s="33"/>
      <c r="G41" s="33"/>
      <c r="H41" s="34"/>
      <c r="I41" s="42">
        <f>SUM(B41:H41)</f>
        <v>0</v>
      </c>
      <c r="L41" s="3"/>
    </row>
    <row r="42" spans="1:12" ht="16.5" thickBot="1" x14ac:dyDescent="0.3">
      <c r="A42" s="24" t="s">
        <v>18</v>
      </c>
      <c r="B42" s="25">
        <f>SUM(B37:B41)</f>
        <v>0</v>
      </c>
      <c r="C42" s="25">
        <f t="shared" ref="C42:H42" si="8">SUM(C37:C41)</f>
        <v>0</v>
      </c>
      <c r="D42" s="25">
        <f t="shared" si="8"/>
        <v>0</v>
      </c>
      <c r="E42" s="25">
        <f t="shared" si="8"/>
        <v>0</v>
      </c>
      <c r="F42" s="25">
        <f t="shared" si="8"/>
        <v>0</v>
      </c>
      <c r="G42" s="25">
        <f t="shared" si="8"/>
        <v>0</v>
      </c>
      <c r="H42" s="25">
        <f t="shared" si="8"/>
        <v>0</v>
      </c>
      <c r="I42" s="26">
        <f>SUM(I37:I41)</f>
        <v>0</v>
      </c>
      <c r="J42" s="3"/>
      <c r="K42" s="3"/>
      <c r="L42" s="3"/>
    </row>
    <row r="43" spans="1:12" ht="16.5" thickBot="1" x14ac:dyDescent="0.3">
      <c r="A43" s="43" t="s">
        <v>29</v>
      </c>
      <c r="B43" s="44">
        <f>SUM(B42,B36,B29)</f>
        <v>0</v>
      </c>
      <c r="C43" s="44">
        <f t="shared" ref="C43:H43" si="9">SUM(C42,C36,C29)</f>
        <v>0</v>
      </c>
      <c r="D43" s="44">
        <f t="shared" si="9"/>
        <v>0</v>
      </c>
      <c r="E43" s="44">
        <f t="shared" si="9"/>
        <v>0</v>
      </c>
      <c r="F43" s="44">
        <f t="shared" si="9"/>
        <v>0</v>
      </c>
      <c r="G43" s="44">
        <f t="shared" si="9"/>
        <v>0</v>
      </c>
      <c r="H43" s="44">
        <f t="shared" si="9"/>
        <v>0</v>
      </c>
      <c r="I43" s="45">
        <f>SUM(I42,I36,I29)</f>
        <v>0</v>
      </c>
      <c r="J43" s="3"/>
      <c r="K43" s="3"/>
      <c r="L43" s="3"/>
    </row>
    <row r="44" spans="1:12" s="31" customFormat="1" ht="15.75" x14ac:dyDescent="0.25">
      <c r="A44" s="47"/>
      <c r="B44" s="48"/>
      <c r="C44" s="48"/>
      <c r="D44" s="49"/>
      <c r="E44" s="48"/>
      <c r="F44" s="48"/>
      <c r="G44" s="48"/>
      <c r="H44" s="49"/>
      <c r="I44" s="29"/>
      <c r="L44" s="30"/>
    </row>
    <row r="45" spans="1:12" s="31" customFormat="1" ht="16.5" thickBot="1" x14ac:dyDescent="0.3">
      <c r="A45" s="47"/>
      <c r="B45" s="48"/>
      <c r="C45" s="48"/>
      <c r="D45" s="49"/>
      <c r="E45" s="48"/>
      <c r="F45" s="48"/>
      <c r="G45" s="48"/>
      <c r="H45" s="49"/>
      <c r="I45" s="29"/>
      <c r="L45" s="30"/>
    </row>
    <row r="46" spans="1:12" ht="15.75" x14ac:dyDescent="0.25">
      <c r="A46" s="15" t="s">
        <v>31</v>
      </c>
      <c r="B46" s="16" t="s">
        <v>8</v>
      </c>
      <c r="C46" s="16" t="s">
        <v>9</v>
      </c>
      <c r="D46" s="18" t="s">
        <v>10</v>
      </c>
      <c r="E46" s="17" t="s">
        <v>11</v>
      </c>
      <c r="F46" s="17" t="s">
        <v>12</v>
      </c>
      <c r="G46" s="17" t="s">
        <v>13</v>
      </c>
      <c r="H46" s="18" t="s">
        <v>14</v>
      </c>
      <c r="I46" s="19" t="s">
        <v>15</v>
      </c>
      <c r="J46" s="11"/>
      <c r="K46" s="3"/>
      <c r="L46" s="3"/>
    </row>
    <row r="47" spans="1:12" ht="16.5" thickBot="1" x14ac:dyDescent="0.3">
      <c r="A47" s="20" t="s">
        <v>16</v>
      </c>
      <c r="B47" s="21" t="s">
        <v>17</v>
      </c>
      <c r="C47" s="21" t="s">
        <v>17</v>
      </c>
      <c r="D47" s="22"/>
      <c r="E47" s="21"/>
      <c r="F47" s="21"/>
      <c r="G47" s="21"/>
      <c r="H47" s="22"/>
      <c r="I47" s="46">
        <f t="shared" ref="I47:I60" si="10">SUM(B47:H47)</f>
        <v>0</v>
      </c>
      <c r="J47" s="3"/>
      <c r="K47" s="3"/>
      <c r="L47" s="3"/>
    </row>
    <row r="48" spans="1:12" ht="16.5" thickBot="1" x14ac:dyDescent="0.3">
      <c r="A48" s="24" t="s">
        <v>18</v>
      </c>
      <c r="B48" s="25">
        <f>SUM(B47)</f>
        <v>0</v>
      </c>
      <c r="C48" s="25">
        <f t="shared" ref="C48:H48" si="11">SUM(C47)</f>
        <v>0</v>
      </c>
      <c r="D48" s="25">
        <f t="shared" si="11"/>
        <v>0</v>
      </c>
      <c r="E48" s="25">
        <f t="shared" si="11"/>
        <v>0</v>
      </c>
      <c r="F48" s="25">
        <f t="shared" si="11"/>
        <v>0</v>
      </c>
      <c r="G48" s="25">
        <f t="shared" si="11"/>
        <v>0</v>
      </c>
      <c r="H48" s="25">
        <f t="shared" si="11"/>
        <v>0</v>
      </c>
      <c r="I48" s="26">
        <f>SUM(I47)</f>
        <v>0</v>
      </c>
      <c r="J48" s="3"/>
      <c r="K48" s="3"/>
      <c r="L48" s="3"/>
    </row>
    <row r="49" spans="1:12" s="31" customFormat="1" ht="15.75" x14ac:dyDescent="0.25">
      <c r="A49" s="27"/>
      <c r="B49" s="28"/>
      <c r="C49" s="28"/>
      <c r="D49" s="28"/>
      <c r="E49" s="28"/>
      <c r="F49" s="28"/>
      <c r="G49" s="28"/>
      <c r="H49" s="28"/>
      <c r="I49" s="29"/>
      <c r="J49" s="30"/>
      <c r="K49" s="30"/>
      <c r="L49" s="30"/>
    </row>
    <row r="50" spans="1:12" ht="15.75" x14ac:dyDescent="0.25">
      <c r="A50" s="32" t="s">
        <v>19</v>
      </c>
      <c r="B50" s="33"/>
      <c r="C50" s="33"/>
      <c r="D50" s="34"/>
      <c r="E50" s="33"/>
      <c r="F50" s="33"/>
      <c r="G50" s="33"/>
      <c r="H50" s="34"/>
      <c r="I50" s="35">
        <f t="shared" si="10"/>
        <v>0</v>
      </c>
      <c r="J50" s="3"/>
      <c r="K50" s="3"/>
      <c r="L50" s="3"/>
    </row>
    <row r="51" spans="1:12" ht="15.75" x14ac:dyDescent="0.25">
      <c r="A51" s="32" t="s">
        <v>20</v>
      </c>
      <c r="B51" s="33"/>
      <c r="C51" s="33" t="s">
        <v>17</v>
      </c>
      <c r="D51" s="34"/>
      <c r="E51" s="33"/>
      <c r="F51" s="33"/>
      <c r="G51" s="33"/>
      <c r="H51" s="34"/>
      <c r="I51" s="35">
        <f t="shared" si="10"/>
        <v>0</v>
      </c>
      <c r="J51" s="3"/>
      <c r="K51" s="3"/>
      <c r="L51" s="3"/>
    </row>
    <row r="52" spans="1:12" ht="15.75" x14ac:dyDescent="0.25">
      <c r="A52" s="32" t="s">
        <v>21</v>
      </c>
      <c r="B52" s="33"/>
      <c r="C52" s="33"/>
      <c r="D52" s="34" t="s">
        <v>17</v>
      </c>
      <c r="E52" s="33"/>
      <c r="F52" s="33"/>
      <c r="G52" s="33"/>
      <c r="H52" s="34"/>
      <c r="I52" s="35">
        <f t="shared" si="10"/>
        <v>0</v>
      </c>
      <c r="J52" s="3"/>
      <c r="K52" s="3"/>
      <c r="L52" s="3"/>
    </row>
    <row r="53" spans="1:12" ht="15.75" x14ac:dyDescent="0.25">
      <c r="A53" s="36" t="s">
        <v>22</v>
      </c>
      <c r="B53" s="33"/>
      <c r="C53" s="34"/>
      <c r="D53" s="33"/>
      <c r="E53" s="33"/>
      <c r="F53" s="33"/>
      <c r="G53" s="33" t="s">
        <v>17</v>
      </c>
      <c r="H53" s="33"/>
      <c r="I53" s="37">
        <f t="shared" si="10"/>
        <v>0</v>
      </c>
      <c r="J53" s="3"/>
      <c r="K53" s="3"/>
      <c r="L53" s="3"/>
    </row>
    <row r="54" spans="1:12" ht="16.5" thickBot="1" x14ac:dyDescent="0.3">
      <c r="A54" s="38" t="s">
        <v>23</v>
      </c>
      <c r="B54" s="39"/>
      <c r="C54" s="39"/>
      <c r="D54" s="40"/>
      <c r="E54" s="39"/>
      <c r="F54" s="39"/>
      <c r="G54" s="39" t="s">
        <v>17</v>
      </c>
      <c r="H54" s="40"/>
      <c r="I54" s="41">
        <f t="shared" si="10"/>
        <v>0</v>
      </c>
      <c r="J54" s="3"/>
      <c r="K54" s="3"/>
      <c r="L54" s="3"/>
    </row>
    <row r="55" spans="1:12" ht="16.5" thickBot="1" x14ac:dyDescent="0.3">
      <c r="A55" s="24" t="s">
        <v>18</v>
      </c>
      <c r="B55" s="25">
        <f>SUM(B50:B54)</f>
        <v>0</v>
      </c>
      <c r="C55" s="25">
        <f t="shared" ref="C55:H55" si="12">SUM(C50:C54)</f>
        <v>0</v>
      </c>
      <c r="D55" s="25">
        <f t="shared" si="12"/>
        <v>0</v>
      </c>
      <c r="E55" s="25">
        <f t="shared" si="12"/>
        <v>0</v>
      </c>
      <c r="F55" s="25">
        <f t="shared" si="12"/>
        <v>0</v>
      </c>
      <c r="G55" s="25">
        <f t="shared" si="12"/>
        <v>0</v>
      </c>
      <c r="H55" s="25">
        <f t="shared" si="12"/>
        <v>0</v>
      </c>
      <c r="I55" s="26">
        <f>SUM(I50:I54)</f>
        <v>0</v>
      </c>
      <c r="J55" s="3"/>
      <c r="K55" s="3"/>
      <c r="L55" s="3"/>
    </row>
    <row r="56" spans="1:12" ht="15.75" x14ac:dyDescent="0.25">
      <c r="A56" s="32" t="s">
        <v>24</v>
      </c>
      <c r="B56" s="33"/>
      <c r="C56" s="33"/>
      <c r="D56" s="34" t="s">
        <v>17</v>
      </c>
      <c r="E56" s="33"/>
      <c r="F56" s="33"/>
      <c r="G56" s="33"/>
      <c r="H56" s="34"/>
      <c r="I56" s="42">
        <f t="shared" si="10"/>
        <v>0</v>
      </c>
      <c r="J56" s="3"/>
      <c r="K56" s="3"/>
      <c r="L56" s="3"/>
    </row>
    <row r="57" spans="1:12" ht="15.75" x14ac:dyDescent="0.25">
      <c r="A57" s="32" t="s">
        <v>25</v>
      </c>
      <c r="B57" s="33" t="s">
        <v>17</v>
      </c>
      <c r="C57" s="33" t="s">
        <v>17</v>
      </c>
      <c r="D57" s="34"/>
      <c r="E57" s="33"/>
      <c r="F57" s="33" t="s">
        <v>17</v>
      </c>
      <c r="G57" s="33" t="s">
        <v>17</v>
      </c>
      <c r="H57" s="34" t="s">
        <v>17</v>
      </c>
      <c r="I57" s="42">
        <f t="shared" si="10"/>
        <v>0</v>
      </c>
    </row>
    <row r="58" spans="1:12" ht="15.75" x14ac:dyDescent="0.25">
      <c r="A58" s="32" t="s">
        <v>26</v>
      </c>
      <c r="B58" s="33"/>
      <c r="C58" s="33"/>
      <c r="D58" s="34"/>
      <c r="E58" s="33"/>
      <c r="F58" s="33"/>
      <c r="G58" s="33"/>
      <c r="H58" s="34"/>
      <c r="I58" s="42">
        <f t="shared" si="10"/>
        <v>0</v>
      </c>
    </row>
    <row r="59" spans="1:12" ht="15.75" x14ac:dyDescent="0.25">
      <c r="A59" s="32" t="s">
        <v>27</v>
      </c>
      <c r="B59" s="33"/>
      <c r="C59" s="33"/>
      <c r="D59" s="34"/>
      <c r="E59" s="33"/>
      <c r="F59" s="33"/>
      <c r="G59" s="33"/>
      <c r="H59" s="34"/>
      <c r="I59" s="42">
        <f t="shared" si="10"/>
        <v>0</v>
      </c>
    </row>
    <row r="60" spans="1:12" ht="16.5" thickBot="1" x14ac:dyDescent="0.3">
      <c r="A60" s="32" t="s">
        <v>28</v>
      </c>
      <c r="B60" s="33"/>
      <c r="C60" s="33"/>
      <c r="D60" s="34"/>
      <c r="E60" s="33"/>
      <c r="F60" s="33"/>
      <c r="G60" s="33"/>
      <c r="H60" s="34"/>
      <c r="I60" s="42">
        <f t="shared" si="10"/>
        <v>0</v>
      </c>
    </row>
    <row r="61" spans="1:12" ht="16.5" thickBot="1" x14ac:dyDescent="0.3">
      <c r="A61" s="24" t="s">
        <v>18</v>
      </c>
      <c r="B61" s="25">
        <f>SUM(B56:B60)</f>
        <v>0</v>
      </c>
      <c r="C61" s="25">
        <f t="shared" ref="C61:H61" si="13">SUM(C56:C60)</f>
        <v>0</v>
      </c>
      <c r="D61" s="25">
        <f t="shared" si="13"/>
        <v>0</v>
      </c>
      <c r="E61" s="25">
        <f t="shared" si="13"/>
        <v>0</v>
      </c>
      <c r="F61" s="25">
        <f t="shared" si="13"/>
        <v>0</v>
      </c>
      <c r="G61" s="25">
        <f t="shared" si="13"/>
        <v>0</v>
      </c>
      <c r="H61" s="25">
        <f t="shared" si="13"/>
        <v>0</v>
      </c>
      <c r="I61" s="26">
        <f>SUM(I56:I60)</f>
        <v>0</v>
      </c>
      <c r="J61" s="3"/>
      <c r="K61" s="3"/>
      <c r="L61" s="3"/>
    </row>
    <row r="62" spans="1:12" ht="16.5" thickBot="1" x14ac:dyDescent="0.3">
      <c r="A62" s="43" t="s">
        <v>29</v>
      </c>
      <c r="B62" s="44">
        <f>SUM(B61,B55,B48)</f>
        <v>0</v>
      </c>
      <c r="C62" s="44">
        <f t="shared" ref="C62:H62" si="14">SUM(C61,C55,C48)</f>
        <v>0</v>
      </c>
      <c r="D62" s="44">
        <f t="shared" si="14"/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5">
        <f>SUM(I61,I55,I48)</f>
        <v>0</v>
      </c>
      <c r="J62" s="3"/>
      <c r="K62" s="3"/>
    </row>
    <row r="64" spans="1:12" ht="15.75" x14ac:dyDescent="0.25">
      <c r="A64" s="50" t="s">
        <v>32</v>
      </c>
      <c r="B64" s="51">
        <v>40</v>
      </c>
    </row>
    <row r="65" spans="1:12" x14ac:dyDescent="0.25">
      <c r="B65" s="52"/>
      <c r="D65" t="s">
        <v>33</v>
      </c>
    </row>
    <row r="66" spans="1:12" ht="15.75" x14ac:dyDescent="0.25">
      <c r="A66" s="50" t="s">
        <v>34</v>
      </c>
      <c r="B66" s="53"/>
      <c r="D66" t="s">
        <v>35</v>
      </c>
    </row>
    <row r="67" spans="1:12" x14ac:dyDescent="0.25">
      <c r="B67" s="52"/>
    </row>
    <row r="68" spans="1:12" ht="15.75" x14ac:dyDescent="0.25">
      <c r="A68" s="54" t="s">
        <v>36</v>
      </c>
      <c r="B68" s="51">
        <f>I24+I43+I62</f>
        <v>21</v>
      </c>
      <c r="D68" s="88" t="s">
        <v>2</v>
      </c>
      <c r="E68" s="14"/>
      <c r="F68" s="14"/>
      <c r="G68" s="14"/>
      <c r="H68" s="91">
        <v>42683</v>
      </c>
      <c r="I68" s="14"/>
    </row>
    <row r="69" spans="1:12" x14ac:dyDescent="0.25">
      <c r="B69" s="52"/>
      <c r="D69" s="55" t="s">
        <v>37</v>
      </c>
      <c r="E69" s="55"/>
      <c r="F69" s="55"/>
      <c r="G69" s="55"/>
      <c r="H69" s="55" t="s">
        <v>38</v>
      </c>
    </row>
    <row r="70" spans="1:12" ht="15.75" x14ac:dyDescent="0.25">
      <c r="A70" s="50" t="s">
        <v>39</v>
      </c>
      <c r="B70" s="51">
        <f>SUM(I12:I16,I31:I35,I50:I54)</f>
        <v>12</v>
      </c>
    </row>
    <row r="71" spans="1:12" ht="15.75" x14ac:dyDescent="0.25">
      <c r="A71" s="50"/>
      <c r="B71" s="52"/>
      <c r="D71" s="88" t="s">
        <v>63</v>
      </c>
      <c r="E71" s="14"/>
      <c r="F71" s="14"/>
      <c r="G71" s="14"/>
      <c r="H71" s="91">
        <v>42683</v>
      </c>
      <c r="I71" s="14"/>
    </row>
    <row r="72" spans="1:12" ht="15.75" x14ac:dyDescent="0.25">
      <c r="A72" s="50" t="s">
        <v>40</v>
      </c>
      <c r="B72" s="51">
        <f>SUM(I23,I42,I61)</f>
        <v>9</v>
      </c>
      <c r="D72" s="55" t="s">
        <v>41</v>
      </c>
      <c r="E72" s="55"/>
      <c r="F72" s="55"/>
      <c r="G72" s="55"/>
      <c r="H72" s="55" t="s">
        <v>38</v>
      </c>
    </row>
    <row r="73" spans="1:12" ht="15.75" x14ac:dyDescent="0.25">
      <c r="A73" s="50"/>
    </row>
    <row r="74" spans="1:12" ht="15.75" x14ac:dyDescent="0.25">
      <c r="A74" s="50" t="s">
        <v>42</v>
      </c>
      <c r="B74" s="92">
        <v>15</v>
      </c>
    </row>
    <row r="76" spans="1:12" ht="15.75" x14ac:dyDescent="0.25">
      <c r="A76" s="57" t="s">
        <v>43</v>
      </c>
    </row>
    <row r="77" spans="1:12" x14ac:dyDescent="0.25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1:12" x14ac:dyDescent="0.25">
      <c r="A78" s="36"/>
      <c r="B78" s="60"/>
      <c r="C78" s="105" t="s">
        <v>44</v>
      </c>
      <c r="D78" s="105"/>
      <c r="E78" s="60"/>
      <c r="F78" s="60"/>
      <c r="G78" s="61"/>
      <c r="H78" s="60"/>
      <c r="I78" s="106" t="s">
        <v>45</v>
      </c>
      <c r="J78" s="106" t="s">
        <v>46</v>
      </c>
      <c r="K78" s="106"/>
      <c r="L78" s="106"/>
    </row>
    <row r="79" spans="1:12" ht="15.75" thickBot="1" x14ac:dyDescent="0.3">
      <c r="A79" s="62"/>
      <c r="B79" s="63" t="s">
        <v>47</v>
      </c>
      <c r="C79" s="63" t="s">
        <v>48</v>
      </c>
      <c r="D79" s="63" t="s">
        <v>49</v>
      </c>
      <c r="E79" s="63" t="s">
        <v>50</v>
      </c>
      <c r="F79" s="63" t="s">
        <v>51</v>
      </c>
      <c r="G79" s="63" t="s">
        <v>52</v>
      </c>
      <c r="H79" s="63" t="s">
        <v>53</v>
      </c>
      <c r="I79" s="107"/>
      <c r="J79" s="107"/>
      <c r="K79" s="107"/>
      <c r="L79" s="107"/>
    </row>
    <row r="80" spans="1:12" x14ac:dyDescent="0.25">
      <c r="A80" s="64" t="s">
        <v>16</v>
      </c>
      <c r="B80" s="51">
        <f>I9+I28+I47</f>
        <v>0</v>
      </c>
      <c r="C80" s="65">
        <f>B80/$B$68</f>
        <v>0</v>
      </c>
      <c r="D80" s="51">
        <f>$B$66*C80</f>
        <v>0</v>
      </c>
      <c r="E80" s="51">
        <f>B80-D80</f>
        <v>0</v>
      </c>
      <c r="F80" s="51">
        <f>D80</f>
        <v>0</v>
      </c>
      <c r="G80" s="66">
        <f>E80*$B$74</f>
        <v>0</v>
      </c>
      <c r="H80" s="66">
        <f>F80*($B$74*1.5)</f>
        <v>0</v>
      </c>
      <c r="I80" s="66">
        <f>G80+H80</f>
        <v>0</v>
      </c>
      <c r="J80" s="108"/>
      <c r="K80" s="108"/>
      <c r="L80" s="67"/>
    </row>
    <row r="81" spans="1:12" x14ac:dyDescent="0.25">
      <c r="A81" s="36" t="s">
        <v>19</v>
      </c>
      <c r="B81" s="68">
        <f>I12+I31</f>
        <v>0</v>
      </c>
      <c r="C81" s="69">
        <f t="shared" ref="C81:C90" si="15">B81/$B$68</f>
        <v>0</v>
      </c>
      <c r="D81" s="68">
        <f t="shared" ref="D81:D90" si="16">$B$66*C81</f>
        <v>0</v>
      </c>
      <c r="E81" s="68">
        <f t="shared" ref="E81:E90" si="17">B81-D81</f>
        <v>0</v>
      </c>
      <c r="F81" s="68">
        <f t="shared" ref="F81:F90" si="18">D81</f>
        <v>0</v>
      </c>
      <c r="G81" s="70">
        <f t="shared" ref="G81:G89" si="19">E81*$B$74</f>
        <v>0</v>
      </c>
      <c r="H81" s="70">
        <f t="shared" ref="H81:H90" si="20">F81*($B$74*1.5)</f>
        <v>0</v>
      </c>
      <c r="I81" s="70">
        <f t="shared" ref="I81:I89" si="21">G81+H81</f>
        <v>0</v>
      </c>
      <c r="J81" s="109"/>
      <c r="K81" s="109"/>
      <c r="L81" s="71"/>
    </row>
    <row r="82" spans="1:12" x14ac:dyDescent="0.25">
      <c r="A82" s="36" t="s">
        <v>20</v>
      </c>
      <c r="B82" s="68">
        <f>I13+I32+I51</f>
        <v>8</v>
      </c>
      <c r="C82" s="69">
        <f t="shared" si="15"/>
        <v>0.38095238095238093</v>
      </c>
      <c r="D82" s="68">
        <f t="shared" si="16"/>
        <v>0</v>
      </c>
      <c r="E82" s="68">
        <f t="shared" si="17"/>
        <v>8</v>
      </c>
      <c r="F82" s="68">
        <f t="shared" si="18"/>
        <v>0</v>
      </c>
      <c r="G82" s="70">
        <f t="shared" si="19"/>
        <v>120</v>
      </c>
      <c r="H82" s="70">
        <f t="shared" si="20"/>
        <v>0</v>
      </c>
      <c r="I82" s="70">
        <f t="shared" si="21"/>
        <v>120</v>
      </c>
      <c r="J82" s="109"/>
      <c r="K82" s="109"/>
      <c r="L82" s="71"/>
    </row>
    <row r="83" spans="1:12" x14ac:dyDescent="0.25">
      <c r="A83" s="36" t="s">
        <v>54</v>
      </c>
      <c r="B83" s="68">
        <f>I14+I33+I52</f>
        <v>0</v>
      </c>
      <c r="C83" s="69">
        <f t="shared" si="15"/>
        <v>0</v>
      </c>
      <c r="D83" s="68">
        <f t="shared" si="16"/>
        <v>0</v>
      </c>
      <c r="E83" s="68">
        <f t="shared" si="17"/>
        <v>0</v>
      </c>
      <c r="F83" s="68">
        <f t="shared" si="18"/>
        <v>0</v>
      </c>
      <c r="G83" s="70">
        <f t="shared" si="19"/>
        <v>0</v>
      </c>
      <c r="H83" s="70">
        <f t="shared" si="20"/>
        <v>0</v>
      </c>
      <c r="I83" s="70">
        <f t="shared" si="21"/>
        <v>0</v>
      </c>
      <c r="J83" s="103">
        <f>SUM(I81:I85)</f>
        <v>180</v>
      </c>
      <c r="K83" s="103"/>
      <c r="L83" s="71"/>
    </row>
    <row r="84" spans="1:12" x14ac:dyDescent="0.25">
      <c r="A84" s="36" t="s">
        <v>22</v>
      </c>
      <c r="B84" s="68">
        <f>I15+I34+I53</f>
        <v>0</v>
      </c>
      <c r="C84" s="69">
        <f t="shared" si="15"/>
        <v>0</v>
      </c>
      <c r="D84" s="68">
        <f t="shared" si="16"/>
        <v>0</v>
      </c>
      <c r="E84" s="68">
        <f t="shared" si="17"/>
        <v>0</v>
      </c>
      <c r="F84" s="68">
        <f t="shared" si="18"/>
        <v>0</v>
      </c>
      <c r="G84" s="70">
        <f t="shared" si="19"/>
        <v>0</v>
      </c>
      <c r="H84" s="70">
        <f t="shared" si="20"/>
        <v>0</v>
      </c>
      <c r="I84" s="70">
        <f t="shared" si="21"/>
        <v>0</v>
      </c>
      <c r="J84" s="99"/>
      <c r="K84" s="99"/>
      <c r="L84" s="71"/>
    </row>
    <row r="85" spans="1:12" x14ac:dyDescent="0.25">
      <c r="A85" s="72" t="s">
        <v>23</v>
      </c>
      <c r="B85" s="51">
        <f>I16+I35+I54</f>
        <v>4</v>
      </c>
      <c r="C85" s="65">
        <f t="shared" si="15"/>
        <v>0.19047619047619047</v>
      </c>
      <c r="D85" s="51">
        <f t="shared" si="16"/>
        <v>0</v>
      </c>
      <c r="E85" s="51">
        <f t="shared" si="17"/>
        <v>4</v>
      </c>
      <c r="F85" s="51">
        <f t="shared" si="18"/>
        <v>0</v>
      </c>
      <c r="G85" s="66">
        <f t="shared" si="19"/>
        <v>60</v>
      </c>
      <c r="H85" s="66">
        <f t="shared" si="20"/>
        <v>0</v>
      </c>
      <c r="I85" s="66">
        <f t="shared" si="21"/>
        <v>60</v>
      </c>
      <c r="J85" s="104"/>
      <c r="K85" s="104"/>
      <c r="L85" s="73"/>
    </row>
    <row r="86" spans="1:12" x14ac:dyDescent="0.25">
      <c r="A86" s="36" t="s">
        <v>24</v>
      </c>
      <c r="B86" s="68">
        <f>I18+I37+I56</f>
        <v>0</v>
      </c>
      <c r="C86" s="69">
        <f t="shared" si="15"/>
        <v>0</v>
      </c>
      <c r="D86" s="68">
        <f t="shared" si="16"/>
        <v>0</v>
      </c>
      <c r="E86" s="68">
        <f t="shared" si="17"/>
        <v>0</v>
      </c>
      <c r="F86" s="68">
        <f t="shared" si="18"/>
        <v>0</v>
      </c>
      <c r="G86" s="70">
        <f t="shared" si="19"/>
        <v>0</v>
      </c>
      <c r="H86" s="70">
        <f t="shared" si="20"/>
        <v>0</v>
      </c>
      <c r="I86" s="70">
        <f t="shared" si="21"/>
        <v>0</v>
      </c>
      <c r="J86" s="99"/>
      <c r="K86" s="99"/>
      <c r="L86" s="99"/>
    </row>
    <row r="87" spans="1:12" x14ac:dyDescent="0.25">
      <c r="A87" s="36" t="s">
        <v>55</v>
      </c>
      <c r="B87" s="68">
        <f>I19+I38+I57</f>
        <v>6</v>
      </c>
      <c r="C87" s="69">
        <f t="shared" si="15"/>
        <v>0.2857142857142857</v>
      </c>
      <c r="D87" s="68">
        <f t="shared" si="16"/>
        <v>0</v>
      </c>
      <c r="E87" s="68">
        <f t="shared" si="17"/>
        <v>6</v>
      </c>
      <c r="F87" s="68">
        <f t="shared" si="18"/>
        <v>0</v>
      </c>
      <c r="G87" s="70">
        <f t="shared" si="19"/>
        <v>90</v>
      </c>
      <c r="H87" s="70">
        <f t="shared" si="20"/>
        <v>0</v>
      </c>
      <c r="I87" s="70">
        <f t="shared" si="21"/>
        <v>90</v>
      </c>
      <c r="J87" s="99"/>
      <c r="K87" s="99"/>
      <c r="L87" s="99"/>
    </row>
    <row r="88" spans="1:12" x14ac:dyDescent="0.25">
      <c r="A88" s="36" t="s">
        <v>56</v>
      </c>
      <c r="B88" s="68">
        <f>I20+I39+I58</f>
        <v>0</v>
      </c>
      <c r="C88" s="69">
        <f t="shared" si="15"/>
        <v>0</v>
      </c>
      <c r="D88" s="68">
        <f t="shared" si="16"/>
        <v>0</v>
      </c>
      <c r="E88" s="68">
        <f t="shared" si="17"/>
        <v>0</v>
      </c>
      <c r="F88" s="68">
        <f t="shared" si="18"/>
        <v>0</v>
      </c>
      <c r="G88" s="70">
        <f t="shared" si="19"/>
        <v>0</v>
      </c>
      <c r="H88" s="70">
        <f t="shared" si="20"/>
        <v>0</v>
      </c>
      <c r="I88" s="70">
        <f t="shared" si="21"/>
        <v>0</v>
      </c>
      <c r="J88" s="103">
        <f>SUM(I86:I90)</f>
        <v>135</v>
      </c>
      <c r="K88" s="103"/>
      <c r="L88" s="84"/>
    </row>
    <row r="89" spans="1:12" x14ac:dyDescent="0.25">
      <c r="A89" s="36" t="s">
        <v>27</v>
      </c>
      <c r="B89" s="68">
        <f>I21+I34+I59</f>
        <v>0</v>
      </c>
      <c r="C89" s="69">
        <f t="shared" si="15"/>
        <v>0</v>
      </c>
      <c r="D89" s="68">
        <f t="shared" si="16"/>
        <v>0</v>
      </c>
      <c r="E89" s="68">
        <f t="shared" si="17"/>
        <v>0</v>
      </c>
      <c r="F89" s="68">
        <f t="shared" si="18"/>
        <v>0</v>
      </c>
      <c r="G89" s="70">
        <f t="shared" si="19"/>
        <v>0</v>
      </c>
      <c r="H89" s="70">
        <f t="shared" si="20"/>
        <v>0</v>
      </c>
      <c r="I89" s="70">
        <f t="shared" si="21"/>
        <v>0</v>
      </c>
      <c r="J89" s="99"/>
      <c r="K89" s="99"/>
      <c r="L89" s="84"/>
    </row>
    <row r="90" spans="1:12" ht="15.75" thickBot="1" x14ac:dyDescent="0.3">
      <c r="A90" s="62" t="s">
        <v>57</v>
      </c>
      <c r="B90" s="75">
        <f>I22+I41+I60</f>
        <v>3</v>
      </c>
      <c r="C90" s="76">
        <f t="shared" si="15"/>
        <v>0.14285714285714285</v>
      </c>
      <c r="D90" s="75">
        <f t="shared" si="16"/>
        <v>0</v>
      </c>
      <c r="E90" s="75">
        <f t="shared" si="17"/>
        <v>3</v>
      </c>
      <c r="F90" s="75">
        <f t="shared" si="18"/>
        <v>0</v>
      </c>
      <c r="G90" s="77">
        <f>E90*$B$74</f>
        <v>45</v>
      </c>
      <c r="H90" s="77">
        <f t="shared" si="20"/>
        <v>0</v>
      </c>
      <c r="I90" s="77">
        <f>G90+H90</f>
        <v>45</v>
      </c>
      <c r="J90" s="100"/>
      <c r="K90" s="100"/>
      <c r="L90" s="78"/>
    </row>
    <row r="91" spans="1:12" ht="18" x14ac:dyDescent="0.25">
      <c r="A91" s="79" t="s">
        <v>15</v>
      </c>
      <c r="B91" s="80">
        <f>SUM(B80:B90)</f>
        <v>21</v>
      </c>
      <c r="C91" s="81">
        <f>SUM(C80:C90)</f>
        <v>1</v>
      </c>
      <c r="D91" s="80">
        <f>SUM(D80:D90)</f>
        <v>0</v>
      </c>
      <c r="E91" s="80">
        <f>SUM(E80:E90)</f>
        <v>21</v>
      </c>
      <c r="F91" s="80">
        <f>SUM(F80:F90)</f>
        <v>0</v>
      </c>
      <c r="G91" s="85">
        <f>E91*$B$74</f>
        <v>315</v>
      </c>
      <c r="H91" s="85">
        <f>F91*($B$74*1.5)</f>
        <v>0</v>
      </c>
      <c r="I91" s="85">
        <f>G91+H91</f>
        <v>315</v>
      </c>
      <c r="J91" s="101">
        <f>SUM(J80:L89)</f>
        <v>315</v>
      </c>
      <c r="K91" s="102"/>
      <c r="L91" s="83"/>
    </row>
    <row r="92" spans="1:12" x14ac:dyDescent="0.25">
      <c r="A92" s="58" t="s">
        <v>58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1:12" x14ac:dyDescent="0.25">
      <c r="A93" t="s">
        <v>59</v>
      </c>
    </row>
    <row r="94" spans="1:12" x14ac:dyDescent="0.25">
      <c r="K94" s="59"/>
      <c r="L94" s="31"/>
    </row>
  </sheetData>
  <mergeCells count="15">
    <mergeCell ref="J82:K82"/>
    <mergeCell ref="C78:D78"/>
    <mergeCell ref="I78:I79"/>
    <mergeCell ref="J78:L79"/>
    <mergeCell ref="J80:K80"/>
    <mergeCell ref="J81:K81"/>
    <mergeCell ref="J89:K89"/>
    <mergeCell ref="J90:K90"/>
    <mergeCell ref="J91:K91"/>
    <mergeCell ref="J83:K83"/>
    <mergeCell ref="J84:K84"/>
    <mergeCell ref="J85:K85"/>
    <mergeCell ref="J86:L86"/>
    <mergeCell ref="J87:L87"/>
    <mergeCell ref="J88:K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I32" sqref="I32"/>
    </sheetView>
  </sheetViews>
  <sheetFormatPr defaultRowHeight="15" x14ac:dyDescent="0.25"/>
  <cols>
    <col min="1" max="1" width="41.140625" customWidth="1"/>
    <col min="2" max="2" width="14.85546875" customWidth="1"/>
    <col min="3" max="3" width="13.5703125" customWidth="1"/>
    <col min="4" max="4" width="12.85546875" customWidth="1"/>
    <col min="5" max="5" width="13.5703125" customWidth="1"/>
    <col min="6" max="6" width="13" customWidth="1"/>
    <col min="7" max="7" width="16.42578125" customWidth="1"/>
    <col min="8" max="8" width="15" customWidth="1"/>
    <col min="9" max="9" width="16.85546875" customWidth="1"/>
  </cols>
  <sheetData>
    <row r="1" spans="1:12" ht="18" x14ac:dyDescent="0.25">
      <c r="A1" s="1" t="s">
        <v>61</v>
      </c>
      <c r="B1" s="2"/>
      <c r="C1" s="98"/>
      <c r="D1" s="3"/>
      <c r="E1" s="3"/>
      <c r="F1" s="3"/>
      <c r="G1" s="3"/>
      <c r="H1" s="3"/>
      <c r="I1" s="3"/>
      <c r="J1" s="3"/>
      <c r="K1" s="3"/>
    </row>
    <row r="2" spans="1:12" ht="15.75" x14ac:dyDescent="0.25">
      <c r="A2" s="4" t="s">
        <v>0</v>
      </c>
      <c r="B2" s="5"/>
      <c r="C2" s="96"/>
      <c r="D2" s="6"/>
      <c r="E2" s="3"/>
      <c r="F2" s="3"/>
      <c r="G2" s="3"/>
      <c r="H2" s="3"/>
      <c r="I2" s="3"/>
      <c r="J2" s="3"/>
      <c r="K2" s="3"/>
    </row>
    <row r="3" spans="1:12" ht="15.75" x14ac:dyDescent="0.25">
      <c r="A3" s="4"/>
      <c r="B3" s="2"/>
      <c r="C3" s="2"/>
      <c r="D3" s="7"/>
      <c r="E3" s="8"/>
      <c r="F3" s="8"/>
      <c r="G3" s="3"/>
      <c r="H3" s="3"/>
      <c r="I3" s="3"/>
      <c r="J3" s="3"/>
    </row>
    <row r="4" spans="1:12" ht="15.75" x14ac:dyDescent="0.25">
      <c r="A4" s="4" t="s">
        <v>1</v>
      </c>
      <c r="B4" s="9"/>
      <c r="C4" s="9"/>
      <c r="D4" s="10"/>
      <c r="E4" s="11"/>
      <c r="F4" s="4" t="s">
        <v>3</v>
      </c>
      <c r="G4" s="12"/>
      <c r="H4" s="12"/>
      <c r="I4" s="12"/>
      <c r="J4" s="11"/>
    </row>
    <row r="5" spans="1:12" ht="15.75" x14ac:dyDescent="0.25">
      <c r="A5" s="4"/>
      <c r="B5" s="2"/>
      <c r="C5" s="2"/>
      <c r="D5" s="13"/>
      <c r="E5" s="11"/>
      <c r="F5" s="11"/>
      <c r="G5" s="11"/>
      <c r="H5" s="11"/>
      <c r="I5" s="11"/>
      <c r="J5" s="11"/>
    </row>
    <row r="6" spans="1:12" ht="15.75" x14ac:dyDescent="0.25">
      <c r="A6" s="4" t="s">
        <v>5</v>
      </c>
      <c r="B6" s="14"/>
      <c r="C6" s="14"/>
      <c r="D6" s="10"/>
      <c r="E6" s="11"/>
      <c r="F6" s="11"/>
      <c r="G6" s="11"/>
      <c r="H6" s="11"/>
      <c r="I6" s="11"/>
      <c r="J6" s="11"/>
    </row>
    <row r="7" spans="1:12" ht="15.75" thickBot="1" x14ac:dyDescent="0.3">
      <c r="A7" s="2"/>
      <c r="B7" s="2"/>
      <c r="C7" s="2"/>
      <c r="D7" s="13"/>
      <c r="E7" s="11"/>
      <c r="F7" s="11"/>
      <c r="G7" s="11"/>
      <c r="H7" s="11"/>
      <c r="I7" s="11"/>
      <c r="J7" s="11"/>
    </row>
    <row r="8" spans="1:12" ht="15.75" x14ac:dyDescent="0.25">
      <c r="A8" s="15" t="s">
        <v>7</v>
      </c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8" t="s">
        <v>14</v>
      </c>
      <c r="I8" s="19" t="s">
        <v>15</v>
      </c>
      <c r="J8" s="11"/>
      <c r="L8" s="3"/>
    </row>
    <row r="9" spans="1:12" ht="16.5" thickBot="1" x14ac:dyDescent="0.3">
      <c r="A9" s="20" t="s">
        <v>16</v>
      </c>
      <c r="B9" s="21"/>
      <c r="C9" s="21"/>
      <c r="D9" s="21"/>
      <c r="E9" s="21"/>
      <c r="F9" s="21"/>
      <c r="G9" s="21" t="s">
        <v>17</v>
      </c>
      <c r="H9" s="22"/>
      <c r="I9" s="23">
        <f t="shared" ref="I9:I22" si="0">SUM(B9:H9)</f>
        <v>0</v>
      </c>
      <c r="J9" s="3"/>
      <c r="K9" s="3"/>
      <c r="L9" s="3"/>
    </row>
    <row r="10" spans="1:12" ht="16.5" thickBot="1" x14ac:dyDescent="0.3">
      <c r="A10" s="24" t="s">
        <v>18</v>
      </c>
      <c r="B10" s="25">
        <f>SUM(B5:B9)</f>
        <v>0</v>
      </c>
      <c r="C10" s="25">
        <f t="shared" ref="C10:H10" si="1">SUM(C5:C9)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6">
        <f>SUM(I5:I9)</f>
        <v>0</v>
      </c>
      <c r="J10" s="3"/>
      <c r="K10" s="3"/>
      <c r="L10" s="3"/>
    </row>
    <row r="11" spans="1:12" s="31" customFormat="1" ht="15.75" x14ac:dyDescent="0.25">
      <c r="A11" s="27"/>
      <c r="B11" s="28"/>
      <c r="C11" s="28"/>
      <c r="D11" s="28"/>
      <c r="E11" s="28"/>
      <c r="F11" s="28"/>
      <c r="G11" s="28"/>
      <c r="H11" s="28"/>
      <c r="I11" s="29"/>
      <c r="J11" s="30"/>
      <c r="K11" s="30"/>
      <c r="L11" s="30"/>
    </row>
    <row r="12" spans="1:12" ht="15.75" x14ac:dyDescent="0.25">
      <c r="A12" s="32" t="s">
        <v>19</v>
      </c>
      <c r="B12" s="33"/>
      <c r="C12" s="33"/>
      <c r="D12" s="33"/>
      <c r="E12" s="33"/>
      <c r="F12" s="33"/>
      <c r="G12" s="33"/>
      <c r="H12" s="34"/>
      <c r="I12" s="35">
        <f t="shared" si="0"/>
        <v>0</v>
      </c>
      <c r="J12" s="3"/>
      <c r="K12" s="3"/>
      <c r="L12" s="3"/>
    </row>
    <row r="13" spans="1:12" ht="15.75" x14ac:dyDescent="0.25">
      <c r="A13" s="32" t="s">
        <v>20</v>
      </c>
      <c r="B13" s="33"/>
      <c r="C13" s="33"/>
      <c r="D13" s="33"/>
      <c r="E13" s="33"/>
      <c r="F13" s="33"/>
      <c r="G13" s="33"/>
      <c r="H13" s="34"/>
      <c r="I13" s="35">
        <f t="shared" si="0"/>
        <v>0</v>
      </c>
      <c r="J13" s="3"/>
      <c r="K13" s="3"/>
      <c r="L13" s="3"/>
    </row>
    <row r="14" spans="1:12" ht="15.75" x14ac:dyDescent="0.25">
      <c r="A14" s="32" t="s">
        <v>21</v>
      </c>
      <c r="B14" s="33"/>
      <c r="C14" s="33"/>
      <c r="D14" s="33"/>
      <c r="E14" s="33"/>
      <c r="F14" s="33"/>
      <c r="G14" s="33"/>
      <c r="H14" s="34"/>
      <c r="I14" s="35">
        <f t="shared" si="0"/>
        <v>0</v>
      </c>
      <c r="J14" s="3"/>
      <c r="K14" s="3"/>
      <c r="L14" s="3"/>
    </row>
    <row r="15" spans="1:12" ht="15.75" x14ac:dyDescent="0.25">
      <c r="A15" s="36" t="s">
        <v>22</v>
      </c>
      <c r="B15" s="33"/>
      <c r="C15" s="33"/>
      <c r="D15" s="33"/>
      <c r="E15" s="33"/>
      <c r="F15" s="33"/>
      <c r="G15" s="33" t="s">
        <v>17</v>
      </c>
      <c r="H15" s="33"/>
      <c r="I15" s="37">
        <f t="shared" si="0"/>
        <v>0</v>
      </c>
      <c r="J15" s="3"/>
      <c r="K15" s="3"/>
      <c r="L15" s="3"/>
    </row>
    <row r="16" spans="1:12" ht="16.5" thickBot="1" x14ac:dyDescent="0.3">
      <c r="A16" s="38" t="s">
        <v>23</v>
      </c>
      <c r="B16" s="39"/>
      <c r="C16" s="39"/>
      <c r="D16" s="39"/>
      <c r="E16" s="39"/>
      <c r="F16" s="39"/>
      <c r="G16" s="39" t="s">
        <v>17</v>
      </c>
      <c r="H16" s="40"/>
      <c r="I16" s="41">
        <f t="shared" si="0"/>
        <v>0</v>
      </c>
      <c r="J16" s="3"/>
      <c r="K16" s="3"/>
      <c r="L16" s="3"/>
    </row>
    <row r="17" spans="1:12" ht="16.5" thickBot="1" x14ac:dyDescent="0.3">
      <c r="A17" s="24" t="s">
        <v>18</v>
      </c>
      <c r="B17" s="25">
        <f>SUM(B12:B16)</f>
        <v>0</v>
      </c>
      <c r="C17" s="25">
        <f t="shared" ref="C17:H17" si="2">SUM(C12:C16)</f>
        <v>0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6">
        <f>SUM(I12:I16)</f>
        <v>0</v>
      </c>
      <c r="J17" s="3"/>
      <c r="K17" s="3"/>
      <c r="L17" s="3"/>
    </row>
    <row r="18" spans="1:12" ht="15.75" x14ac:dyDescent="0.25">
      <c r="A18" s="32" t="s">
        <v>24</v>
      </c>
      <c r="B18" s="33"/>
      <c r="C18" s="33"/>
      <c r="D18" s="33"/>
      <c r="E18" s="33"/>
      <c r="F18" s="33"/>
      <c r="G18" s="33"/>
      <c r="H18" s="34"/>
      <c r="I18" s="42">
        <f t="shared" si="0"/>
        <v>0</v>
      </c>
      <c r="J18" s="3"/>
      <c r="K18" s="3"/>
      <c r="L18" s="3"/>
    </row>
    <row r="19" spans="1:12" ht="15.75" x14ac:dyDescent="0.25">
      <c r="A19" s="32" t="s">
        <v>25</v>
      </c>
      <c r="B19" s="33"/>
      <c r="C19" s="33" t="s">
        <v>17</v>
      </c>
      <c r="D19" s="33"/>
      <c r="E19" s="33"/>
      <c r="F19" s="33"/>
      <c r="G19" s="33" t="s">
        <v>17</v>
      </c>
      <c r="H19" s="34"/>
      <c r="I19" s="42">
        <f t="shared" si="0"/>
        <v>0</v>
      </c>
      <c r="J19" s="3"/>
      <c r="K19" s="3"/>
      <c r="L19" s="3"/>
    </row>
    <row r="20" spans="1:12" ht="15.75" x14ac:dyDescent="0.25">
      <c r="A20" s="32" t="s">
        <v>26</v>
      </c>
      <c r="B20" s="33"/>
      <c r="C20" s="33"/>
      <c r="D20" s="33"/>
      <c r="E20" s="33"/>
      <c r="F20" s="33" t="s">
        <v>17</v>
      </c>
      <c r="G20" s="33"/>
      <c r="H20" s="34"/>
      <c r="I20" s="42">
        <f t="shared" si="0"/>
        <v>0</v>
      </c>
      <c r="J20" s="3"/>
      <c r="K20" s="3"/>
      <c r="L20" s="3"/>
    </row>
    <row r="21" spans="1:12" ht="15.75" x14ac:dyDescent="0.25">
      <c r="A21" s="32" t="s">
        <v>27</v>
      </c>
      <c r="B21" s="33"/>
      <c r="C21" s="33"/>
      <c r="D21" s="33"/>
      <c r="E21" s="33"/>
      <c r="F21" s="33"/>
      <c r="G21" s="33"/>
      <c r="H21" s="34"/>
      <c r="I21" s="42">
        <f t="shared" si="0"/>
        <v>0</v>
      </c>
      <c r="J21" s="3"/>
      <c r="K21" s="3"/>
      <c r="L21" s="3"/>
    </row>
    <row r="22" spans="1:12" ht="16.5" thickBot="1" x14ac:dyDescent="0.3">
      <c r="A22" s="32" t="s">
        <v>28</v>
      </c>
      <c r="B22" s="33"/>
      <c r="C22" s="33"/>
      <c r="D22" s="33"/>
      <c r="E22" s="33"/>
      <c r="F22" s="33"/>
      <c r="G22" s="33"/>
      <c r="H22" s="34"/>
      <c r="I22" s="42">
        <f t="shared" si="0"/>
        <v>0</v>
      </c>
      <c r="J22" s="3"/>
      <c r="K22" s="3"/>
      <c r="L22" s="3"/>
    </row>
    <row r="23" spans="1:12" ht="16.5" thickBot="1" x14ac:dyDescent="0.3">
      <c r="A23" s="24" t="s">
        <v>18</v>
      </c>
      <c r="B23" s="25">
        <f>SUM(B18:B22)</f>
        <v>0</v>
      </c>
      <c r="C23" s="25">
        <f t="shared" ref="C23:H23" si="3">SUM(C18:C22)</f>
        <v>0</v>
      </c>
      <c r="D23" s="25">
        <f t="shared" si="3"/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25">
        <f t="shared" si="3"/>
        <v>0</v>
      </c>
      <c r="I23" s="26">
        <f>SUM(I18:I22)</f>
        <v>0</v>
      </c>
      <c r="J23" s="3"/>
      <c r="K23" s="3"/>
      <c r="L23" s="3"/>
    </row>
    <row r="24" spans="1:12" ht="16.5" thickBot="1" x14ac:dyDescent="0.3">
      <c r="A24" s="43" t="s">
        <v>29</v>
      </c>
      <c r="B24" s="44">
        <f>SUM(B23,B17,B10)</f>
        <v>0</v>
      </c>
      <c r="C24" s="44">
        <f t="shared" ref="C24:H24" si="4">SUM(C23,C17,C10)</f>
        <v>0</v>
      </c>
      <c r="D24" s="44">
        <f t="shared" si="4"/>
        <v>0</v>
      </c>
      <c r="E24" s="44">
        <f t="shared" si="4"/>
        <v>0</v>
      </c>
      <c r="F24" s="44">
        <f t="shared" si="4"/>
        <v>0</v>
      </c>
      <c r="G24" s="44">
        <f t="shared" si="4"/>
        <v>0</v>
      </c>
      <c r="H24" s="44">
        <f t="shared" si="4"/>
        <v>0</v>
      </c>
      <c r="I24" s="45">
        <f>SUM(I23,I17,I10)</f>
        <v>0</v>
      </c>
      <c r="J24" s="3"/>
      <c r="K24" s="3"/>
      <c r="L24" s="3"/>
    </row>
    <row r="25" spans="1:12" x14ac:dyDescent="0.25">
      <c r="J25" s="3"/>
      <c r="K25" s="3"/>
      <c r="L25" s="3"/>
    </row>
    <row r="26" spans="1:12" ht="15.75" thickBot="1" x14ac:dyDescent="0.3">
      <c r="J26" s="3"/>
      <c r="K26" s="3"/>
      <c r="L26" s="3"/>
    </row>
    <row r="27" spans="1:12" ht="15.75" x14ac:dyDescent="0.25">
      <c r="A27" s="15" t="s">
        <v>30</v>
      </c>
      <c r="B27" s="16" t="s">
        <v>8</v>
      </c>
      <c r="C27" s="16" t="s">
        <v>9</v>
      </c>
      <c r="D27" s="18" t="s">
        <v>10</v>
      </c>
      <c r="E27" s="17" t="s">
        <v>11</v>
      </c>
      <c r="F27" s="17" t="s">
        <v>12</v>
      </c>
      <c r="G27" s="17" t="s">
        <v>13</v>
      </c>
      <c r="H27" s="18" t="s">
        <v>14</v>
      </c>
      <c r="I27" s="19" t="s">
        <v>15</v>
      </c>
      <c r="J27" s="11"/>
      <c r="K27" s="3"/>
      <c r="L27" s="3"/>
    </row>
    <row r="28" spans="1:12" ht="16.5" thickBot="1" x14ac:dyDescent="0.3">
      <c r="A28" s="20" t="s">
        <v>16</v>
      </c>
      <c r="B28" s="21" t="s">
        <v>17</v>
      </c>
      <c r="C28" s="21" t="s">
        <v>17</v>
      </c>
      <c r="D28" s="22"/>
      <c r="E28" s="21"/>
      <c r="F28" s="21"/>
      <c r="G28" s="21"/>
      <c r="H28" s="22"/>
      <c r="I28" s="46">
        <f t="shared" ref="I28:I40" si="5">SUM(B28:H28)</f>
        <v>0</v>
      </c>
      <c r="J28" s="3"/>
      <c r="K28" s="3"/>
      <c r="L28" s="3"/>
    </row>
    <row r="29" spans="1:12" ht="16.5" thickBot="1" x14ac:dyDescent="0.3">
      <c r="A29" s="24" t="s">
        <v>18</v>
      </c>
      <c r="B29" s="25">
        <f>SUM(B28)</f>
        <v>0</v>
      </c>
      <c r="C29" s="25">
        <f t="shared" ref="C29:H29" si="6">SUM(C28)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5">
        <f t="shared" si="6"/>
        <v>0</v>
      </c>
      <c r="H29" s="25">
        <f t="shared" si="6"/>
        <v>0</v>
      </c>
      <c r="I29" s="26">
        <f>SUM(I28)</f>
        <v>0</v>
      </c>
      <c r="J29" s="3"/>
      <c r="K29" s="3"/>
      <c r="L29" s="3"/>
    </row>
    <row r="30" spans="1:12" s="31" customFormat="1" ht="15.75" x14ac:dyDescent="0.25">
      <c r="A30" s="27"/>
      <c r="B30" s="28"/>
      <c r="C30" s="28"/>
      <c r="D30" s="28"/>
      <c r="E30" s="28"/>
      <c r="F30" s="28"/>
      <c r="G30" s="28"/>
      <c r="H30" s="28"/>
      <c r="I30" s="29"/>
      <c r="J30" s="30"/>
      <c r="K30" s="30"/>
      <c r="L30" s="30"/>
    </row>
    <row r="31" spans="1:12" ht="15.75" x14ac:dyDescent="0.25">
      <c r="A31" s="32" t="s">
        <v>19</v>
      </c>
      <c r="B31" s="33"/>
      <c r="C31" s="33"/>
      <c r="D31" s="34"/>
      <c r="E31" s="33"/>
      <c r="F31" s="33"/>
      <c r="G31" s="33"/>
      <c r="H31" s="34"/>
      <c r="I31" s="35">
        <f t="shared" si="5"/>
        <v>0</v>
      </c>
      <c r="J31" s="3"/>
      <c r="K31" s="3"/>
      <c r="L31" s="3"/>
    </row>
    <row r="32" spans="1:12" ht="15.75" x14ac:dyDescent="0.25">
      <c r="A32" s="32" t="s">
        <v>20</v>
      </c>
      <c r="B32" s="33"/>
      <c r="C32" s="110">
        <v>0.85</v>
      </c>
      <c r="D32" s="34"/>
      <c r="E32" s="33"/>
      <c r="F32" s="33"/>
      <c r="G32" s="33"/>
      <c r="H32" s="34"/>
      <c r="I32" s="111">
        <f t="shared" si="5"/>
        <v>0.85</v>
      </c>
      <c r="J32" s="3"/>
      <c r="K32" s="3"/>
      <c r="L32" s="3"/>
    </row>
    <row r="33" spans="1:12" ht="15.75" x14ac:dyDescent="0.25">
      <c r="A33" s="32" t="s">
        <v>21</v>
      </c>
      <c r="B33" s="33"/>
      <c r="C33" s="33"/>
      <c r="D33" s="34" t="s">
        <v>17</v>
      </c>
      <c r="E33" s="33"/>
      <c r="F33" s="33"/>
      <c r="G33" s="33"/>
      <c r="H33" s="34"/>
      <c r="I33" s="35">
        <f t="shared" si="5"/>
        <v>0</v>
      </c>
      <c r="J33" s="3"/>
      <c r="K33" s="3"/>
      <c r="L33" s="3"/>
    </row>
    <row r="34" spans="1:12" ht="15.75" x14ac:dyDescent="0.25">
      <c r="A34" s="36" t="s">
        <v>22</v>
      </c>
      <c r="B34" s="33"/>
      <c r="C34" s="34"/>
      <c r="D34" s="33"/>
      <c r="E34" s="33"/>
      <c r="F34" s="33"/>
      <c r="G34" s="33" t="s">
        <v>17</v>
      </c>
      <c r="H34" s="33"/>
      <c r="I34" s="37">
        <f t="shared" si="5"/>
        <v>0</v>
      </c>
      <c r="J34" s="3"/>
      <c r="K34" s="3"/>
      <c r="L34" s="3"/>
    </row>
    <row r="35" spans="1:12" ht="16.5" thickBot="1" x14ac:dyDescent="0.3">
      <c r="A35" s="38" t="s">
        <v>23</v>
      </c>
      <c r="B35" s="39"/>
      <c r="C35" s="39"/>
      <c r="D35" s="40"/>
      <c r="E35" s="39"/>
      <c r="F35" s="39"/>
      <c r="G35" s="39" t="s">
        <v>17</v>
      </c>
      <c r="H35" s="40"/>
      <c r="I35" s="41">
        <f t="shared" si="5"/>
        <v>0</v>
      </c>
      <c r="J35" s="3"/>
      <c r="K35" s="3"/>
      <c r="L35" s="3"/>
    </row>
    <row r="36" spans="1:12" ht="16.5" thickBot="1" x14ac:dyDescent="0.3">
      <c r="A36" s="24" t="s">
        <v>18</v>
      </c>
      <c r="B36" s="25">
        <f>SUM(B31:B35)</f>
        <v>0</v>
      </c>
      <c r="C36" s="25">
        <f t="shared" ref="C36:H36" si="7">SUM(C31:C35)</f>
        <v>0.85</v>
      </c>
      <c r="D36" s="25">
        <f t="shared" si="7"/>
        <v>0</v>
      </c>
      <c r="E36" s="25">
        <f t="shared" si="7"/>
        <v>0</v>
      </c>
      <c r="F36" s="25">
        <f t="shared" si="7"/>
        <v>0</v>
      </c>
      <c r="G36" s="25">
        <f t="shared" si="7"/>
        <v>0</v>
      </c>
      <c r="H36" s="25">
        <f t="shared" si="7"/>
        <v>0</v>
      </c>
      <c r="I36" s="26">
        <f>SUM(I31:I35)</f>
        <v>0.85</v>
      </c>
      <c r="J36" s="3"/>
      <c r="K36" s="3"/>
      <c r="L36" s="3"/>
    </row>
    <row r="37" spans="1:12" ht="15.75" x14ac:dyDescent="0.25">
      <c r="A37" s="32" t="s">
        <v>24</v>
      </c>
      <c r="B37" s="33"/>
      <c r="C37" s="33"/>
      <c r="D37" s="34" t="s">
        <v>17</v>
      </c>
      <c r="E37" s="33"/>
      <c r="F37" s="33"/>
      <c r="G37" s="33"/>
      <c r="H37" s="34"/>
      <c r="I37" s="42">
        <f t="shared" si="5"/>
        <v>0</v>
      </c>
      <c r="J37" s="3"/>
      <c r="K37" s="3"/>
      <c r="L37" s="3"/>
    </row>
    <row r="38" spans="1:12" ht="15.75" x14ac:dyDescent="0.25">
      <c r="A38" s="32" t="s">
        <v>25</v>
      </c>
      <c r="B38" s="33" t="s">
        <v>17</v>
      </c>
      <c r="C38" s="33" t="s">
        <v>17</v>
      </c>
      <c r="D38" s="34"/>
      <c r="E38" s="33"/>
      <c r="F38" s="33" t="s">
        <v>17</v>
      </c>
      <c r="G38" s="33" t="s">
        <v>17</v>
      </c>
      <c r="H38" s="34" t="s">
        <v>17</v>
      </c>
      <c r="I38" s="42">
        <f t="shared" si="5"/>
        <v>0</v>
      </c>
      <c r="L38" s="3"/>
    </row>
    <row r="39" spans="1:12" ht="15.75" x14ac:dyDescent="0.25">
      <c r="A39" s="32" t="s">
        <v>26</v>
      </c>
      <c r="B39" s="33"/>
      <c r="C39" s="33"/>
      <c r="D39" s="34"/>
      <c r="E39" s="33"/>
      <c r="F39" s="33"/>
      <c r="G39" s="33"/>
      <c r="H39" s="34"/>
      <c r="I39" s="42">
        <f t="shared" si="5"/>
        <v>0</v>
      </c>
      <c r="L39" s="3"/>
    </row>
    <row r="40" spans="1:12" ht="15.75" x14ac:dyDescent="0.25">
      <c r="A40" s="32" t="s">
        <v>27</v>
      </c>
      <c r="B40" s="33"/>
      <c r="C40" s="33"/>
      <c r="D40" s="34"/>
      <c r="E40" s="33"/>
      <c r="F40" s="33"/>
      <c r="G40" s="33"/>
      <c r="H40" s="34"/>
      <c r="I40" s="42">
        <f t="shared" si="5"/>
        <v>0</v>
      </c>
      <c r="L40" s="3"/>
    </row>
    <row r="41" spans="1:12" ht="16.5" thickBot="1" x14ac:dyDescent="0.3">
      <c r="A41" s="32" t="s">
        <v>28</v>
      </c>
      <c r="B41" s="33"/>
      <c r="C41" s="33"/>
      <c r="D41" s="34"/>
      <c r="E41" s="33"/>
      <c r="F41" s="33"/>
      <c r="G41" s="33"/>
      <c r="H41" s="34"/>
      <c r="I41" s="42">
        <f>SUM(B41:H41)</f>
        <v>0</v>
      </c>
      <c r="L41" s="3"/>
    </row>
    <row r="42" spans="1:12" ht="16.5" thickBot="1" x14ac:dyDescent="0.3">
      <c r="A42" s="24" t="s">
        <v>18</v>
      </c>
      <c r="B42" s="25">
        <f>SUM(B37:B41)</f>
        <v>0</v>
      </c>
      <c r="C42" s="25">
        <f t="shared" ref="C42:H42" si="8">SUM(C37:C41)</f>
        <v>0</v>
      </c>
      <c r="D42" s="25">
        <f t="shared" si="8"/>
        <v>0</v>
      </c>
      <c r="E42" s="25">
        <f t="shared" si="8"/>
        <v>0</v>
      </c>
      <c r="F42" s="25">
        <f t="shared" si="8"/>
        <v>0</v>
      </c>
      <c r="G42" s="25">
        <f t="shared" si="8"/>
        <v>0</v>
      </c>
      <c r="H42" s="25">
        <f t="shared" si="8"/>
        <v>0</v>
      </c>
      <c r="I42" s="26">
        <f>SUM(I37:I41)</f>
        <v>0</v>
      </c>
      <c r="J42" s="3"/>
      <c r="K42" s="3"/>
      <c r="L42" s="3"/>
    </row>
    <row r="43" spans="1:12" ht="16.5" thickBot="1" x14ac:dyDescent="0.3">
      <c r="A43" s="43" t="s">
        <v>29</v>
      </c>
      <c r="B43" s="44">
        <f>SUM(B42,B36,B29)</f>
        <v>0</v>
      </c>
      <c r="C43" s="44">
        <f t="shared" ref="C43:H43" si="9">SUM(C42,C36,C29)</f>
        <v>0.85</v>
      </c>
      <c r="D43" s="44">
        <f t="shared" si="9"/>
        <v>0</v>
      </c>
      <c r="E43" s="44">
        <f t="shared" si="9"/>
        <v>0</v>
      </c>
      <c r="F43" s="44">
        <f t="shared" si="9"/>
        <v>0</v>
      </c>
      <c r="G43" s="44">
        <f t="shared" si="9"/>
        <v>0</v>
      </c>
      <c r="H43" s="44">
        <f t="shared" si="9"/>
        <v>0</v>
      </c>
      <c r="I43" s="45">
        <f>SUM(I42,I36,I29)</f>
        <v>0.85</v>
      </c>
      <c r="J43" s="3"/>
      <c r="K43" s="3"/>
      <c r="L43" s="3"/>
    </row>
    <row r="44" spans="1:12" s="31" customFormat="1" ht="15.75" x14ac:dyDescent="0.25">
      <c r="A44" s="47"/>
      <c r="B44" s="48"/>
      <c r="C44" s="48"/>
      <c r="D44" s="49"/>
      <c r="E44" s="48"/>
      <c r="F44" s="48"/>
      <c r="G44" s="48"/>
      <c r="H44" s="49"/>
      <c r="I44" s="29"/>
      <c r="L44" s="30"/>
    </row>
    <row r="45" spans="1:12" s="31" customFormat="1" ht="16.5" thickBot="1" x14ac:dyDescent="0.3">
      <c r="A45" s="47"/>
      <c r="B45" s="48"/>
      <c r="C45" s="48"/>
      <c r="D45" s="49"/>
      <c r="E45" s="48"/>
      <c r="F45" s="48"/>
      <c r="G45" s="48"/>
      <c r="H45" s="49"/>
      <c r="I45" s="29"/>
      <c r="L45" s="30"/>
    </row>
    <row r="46" spans="1:12" ht="15.75" x14ac:dyDescent="0.25">
      <c r="A46" s="15" t="s">
        <v>31</v>
      </c>
      <c r="B46" s="16" t="s">
        <v>8</v>
      </c>
      <c r="C46" s="16" t="s">
        <v>9</v>
      </c>
      <c r="D46" s="18" t="s">
        <v>10</v>
      </c>
      <c r="E46" s="17" t="s">
        <v>11</v>
      </c>
      <c r="F46" s="17" t="s">
        <v>12</v>
      </c>
      <c r="G46" s="17" t="s">
        <v>13</v>
      </c>
      <c r="H46" s="18" t="s">
        <v>14</v>
      </c>
      <c r="I46" s="19" t="s">
        <v>15</v>
      </c>
      <c r="J46" s="11"/>
      <c r="K46" s="3"/>
      <c r="L46" s="3"/>
    </row>
    <row r="47" spans="1:12" ht="16.5" thickBot="1" x14ac:dyDescent="0.3">
      <c r="A47" s="20" t="s">
        <v>16</v>
      </c>
      <c r="B47" s="21" t="s">
        <v>17</v>
      </c>
      <c r="C47" s="21" t="s">
        <v>17</v>
      </c>
      <c r="D47" s="22"/>
      <c r="E47" s="21"/>
      <c r="F47" s="21"/>
      <c r="G47" s="21"/>
      <c r="H47" s="22"/>
      <c r="I47" s="46">
        <f t="shared" ref="I47:I60" si="10">SUM(B47:H47)</f>
        <v>0</v>
      </c>
      <c r="J47" s="3"/>
      <c r="K47" s="3"/>
      <c r="L47" s="3"/>
    </row>
    <row r="48" spans="1:12" ht="16.5" thickBot="1" x14ac:dyDescent="0.3">
      <c r="A48" s="24" t="s">
        <v>18</v>
      </c>
      <c r="B48" s="25">
        <f>SUM(B47)</f>
        <v>0</v>
      </c>
      <c r="C48" s="25">
        <f t="shared" ref="C48:H48" si="11">SUM(C47)</f>
        <v>0</v>
      </c>
      <c r="D48" s="25">
        <f t="shared" si="11"/>
        <v>0</v>
      </c>
      <c r="E48" s="25">
        <f t="shared" si="11"/>
        <v>0</v>
      </c>
      <c r="F48" s="25">
        <f t="shared" si="11"/>
        <v>0</v>
      </c>
      <c r="G48" s="25">
        <f t="shared" si="11"/>
        <v>0</v>
      </c>
      <c r="H48" s="25">
        <f t="shared" si="11"/>
        <v>0</v>
      </c>
      <c r="I48" s="26">
        <f>SUM(I47)</f>
        <v>0</v>
      </c>
      <c r="J48" s="3"/>
      <c r="K48" s="3"/>
      <c r="L48" s="3"/>
    </row>
    <row r="49" spans="1:12" s="31" customFormat="1" ht="15.75" x14ac:dyDescent="0.25">
      <c r="A49" s="27"/>
      <c r="B49" s="28"/>
      <c r="C49" s="28"/>
      <c r="D49" s="28"/>
      <c r="E49" s="28"/>
      <c r="F49" s="28"/>
      <c r="G49" s="28"/>
      <c r="H49" s="28"/>
      <c r="I49" s="29"/>
      <c r="J49" s="30"/>
      <c r="K49" s="30"/>
      <c r="L49" s="30"/>
    </row>
    <row r="50" spans="1:12" ht="15.75" x14ac:dyDescent="0.25">
      <c r="A50" s="32" t="s">
        <v>19</v>
      </c>
      <c r="B50" s="33"/>
      <c r="C50" s="33"/>
      <c r="D50" s="34"/>
      <c r="E50" s="33"/>
      <c r="F50" s="33"/>
      <c r="G50" s="33"/>
      <c r="H50" s="34"/>
      <c r="I50" s="35">
        <f t="shared" si="10"/>
        <v>0</v>
      </c>
      <c r="J50" s="3"/>
      <c r="K50" s="3"/>
      <c r="L50" s="3"/>
    </row>
    <row r="51" spans="1:12" ht="15.75" x14ac:dyDescent="0.25">
      <c r="A51" s="32" t="s">
        <v>20</v>
      </c>
      <c r="B51" s="33"/>
      <c r="C51" s="33" t="s">
        <v>17</v>
      </c>
      <c r="D51" s="34"/>
      <c r="E51" s="33"/>
      <c r="F51" s="33"/>
      <c r="G51" s="33"/>
      <c r="H51" s="34"/>
      <c r="I51" s="35">
        <f t="shared" si="10"/>
        <v>0</v>
      </c>
      <c r="J51" s="3"/>
      <c r="K51" s="3"/>
      <c r="L51" s="3"/>
    </row>
    <row r="52" spans="1:12" ht="15.75" x14ac:dyDescent="0.25">
      <c r="A52" s="32" t="s">
        <v>21</v>
      </c>
      <c r="B52" s="33"/>
      <c r="C52" s="33"/>
      <c r="D52" s="34" t="s">
        <v>17</v>
      </c>
      <c r="E52" s="33"/>
      <c r="F52" s="33"/>
      <c r="G52" s="33"/>
      <c r="H52" s="34"/>
      <c r="I52" s="35">
        <f t="shared" si="10"/>
        <v>0</v>
      </c>
      <c r="J52" s="3"/>
      <c r="K52" s="3"/>
      <c r="L52" s="3"/>
    </row>
    <row r="53" spans="1:12" ht="15.75" x14ac:dyDescent="0.25">
      <c r="A53" s="36" t="s">
        <v>22</v>
      </c>
      <c r="B53" s="33"/>
      <c r="C53" s="34"/>
      <c r="D53" s="33"/>
      <c r="E53" s="33"/>
      <c r="F53" s="33"/>
      <c r="G53" s="33" t="s">
        <v>17</v>
      </c>
      <c r="H53" s="33"/>
      <c r="I53" s="37">
        <f t="shared" si="10"/>
        <v>0</v>
      </c>
      <c r="J53" s="3"/>
      <c r="K53" s="3"/>
      <c r="L53" s="3"/>
    </row>
    <row r="54" spans="1:12" ht="16.5" thickBot="1" x14ac:dyDescent="0.3">
      <c r="A54" s="38" t="s">
        <v>23</v>
      </c>
      <c r="B54" s="39"/>
      <c r="C54" s="39"/>
      <c r="D54" s="40"/>
      <c r="E54" s="39"/>
      <c r="F54" s="39"/>
      <c r="G54" s="39" t="s">
        <v>17</v>
      </c>
      <c r="H54" s="40"/>
      <c r="I54" s="41">
        <f t="shared" si="10"/>
        <v>0</v>
      </c>
      <c r="J54" s="3"/>
      <c r="K54" s="3"/>
      <c r="L54" s="3"/>
    </row>
    <row r="55" spans="1:12" ht="16.5" thickBot="1" x14ac:dyDescent="0.3">
      <c r="A55" s="24" t="s">
        <v>18</v>
      </c>
      <c r="B55" s="25">
        <f>SUM(B50:B54)</f>
        <v>0</v>
      </c>
      <c r="C55" s="25">
        <f t="shared" ref="C55:H55" si="12">SUM(C50:C54)</f>
        <v>0</v>
      </c>
      <c r="D55" s="25">
        <f t="shared" si="12"/>
        <v>0</v>
      </c>
      <c r="E55" s="25">
        <f t="shared" si="12"/>
        <v>0</v>
      </c>
      <c r="F55" s="25">
        <f t="shared" si="12"/>
        <v>0</v>
      </c>
      <c r="G55" s="25">
        <f t="shared" si="12"/>
        <v>0</v>
      </c>
      <c r="H55" s="25">
        <f t="shared" si="12"/>
        <v>0</v>
      </c>
      <c r="I55" s="26">
        <f>SUM(I50:I54)</f>
        <v>0</v>
      </c>
      <c r="J55" s="3"/>
      <c r="K55" s="3"/>
      <c r="L55" s="3"/>
    </row>
    <row r="56" spans="1:12" ht="15.75" x14ac:dyDescent="0.25">
      <c r="A56" s="32" t="s">
        <v>24</v>
      </c>
      <c r="B56" s="33"/>
      <c r="C56" s="33"/>
      <c r="D56" s="34" t="s">
        <v>17</v>
      </c>
      <c r="E56" s="33"/>
      <c r="F56" s="33"/>
      <c r="G56" s="33"/>
      <c r="H56" s="34"/>
      <c r="I56" s="42">
        <f t="shared" si="10"/>
        <v>0</v>
      </c>
      <c r="J56" s="3"/>
      <c r="K56" s="3"/>
      <c r="L56" s="3"/>
    </row>
    <row r="57" spans="1:12" ht="15.75" x14ac:dyDescent="0.25">
      <c r="A57" s="32" t="s">
        <v>25</v>
      </c>
      <c r="B57" s="33" t="s">
        <v>17</v>
      </c>
      <c r="C57" s="33" t="s">
        <v>17</v>
      </c>
      <c r="D57" s="34"/>
      <c r="E57" s="33"/>
      <c r="F57" s="33" t="s">
        <v>17</v>
      </c>
      <c r="G57" s="33" t="s">
        <v>17</v>
      </c>
      <c r="H57" s="34" t="s">
        <v>17</v>
      </c>
      <c r="I57" s="42">
        <f t="shared" si="10"/>
        <v>0</v>
      </c>
    </row>
    <row r="58" spans="1:12" ht="15.75" x14ac:dyDescent="0.25">
      <c r="A58" s="32" t="s">
        <v>26</v>
      </c>
      <c r="B58" s="33"/>
      <c r="C58" s="33"/>
      <c r="D58" s="34"/>
      <c r="E58" s="33"/>
      <c r="F58" s="33"/>
      <c r="G58" s="33"/>
      <c r="H58" s="34"/>
      <c r="I58" s="42">
        <f t="shared" si="10"/>
        <v>0</v>
      </c>
    </row>
    <row r="59" spans="1:12" ht="15.75" x14ac:dyDescent="0.25">
      <c r="A59" s="32" t="s">
        <v>27</v>
      </c>
      <c r="B59" s="33"/>
      <c r="C59" s="33"/>
      <c r="D59" s="34"/>
      <c r="E59" s="33"/>
      <c r="F59" s="33"/>
      <c r="G59" s="33"/>
      <c r="H59" s="34"/>
      <c r="I59" s="42">
        <f t="shared" si="10"/>
        <v>0</v>
      </c>
    </row>
    <row r="60" spans="1:12" ht="16.5" thickBot="1" x14ac:dyDescent="0.3">
      <c r="A60" s="32" t="s">
        <v>28</v>
      </c>
      <c r="B60" s="33"/>
      <c r="C60" s="33"/>
      <c r="D60" s="34"/>
      <c r="E60" s="33"/>
      <c r="F60" s="33"/>
      <c r="G60" s="33"/>
      <c r="H60" s="34"/>
      <c r="I60" s="42">
        <f t="shared" si="10"/>
        <v>0</v>
      </c>
    </row>
    <row r="61" spans="1:12" ht="16.5" thickBot="1" x14ac:dyDescent="0.3">
      <c r="A61" s="24" t="s">
        <v>18</v>
      </c>
      <c r="B61" s="25">
        <f>SUM(B56:B60)</f>
        <v>0</v>
      </c>
      <c r="C61" s="25">
        <f t="shared" ref="C61:H61" si="13">SUM(C56:C60)</f>
        <v>0</v>
      </c>
      <c r="D61" s="25">
        <f t="shared" si="13"/>
        <v>0</v>
      </c>
      <c r="E61" s="25">
        <f t="shared" si="13"/>
        <v>0</v>
      </c>
      <c r="F61" s="25">
        <f t="shared" si="13"/>
        <v>0</v>
      </c>
      <c r="G61" s="25">
        <f t="shared" si="13"/>
        <v>0</v>
      </c>
      <c r="H61" s="25">
        <f t="shared" si="13"/>
        <v>0</v>
      </c>
      <c r="I61" s="26">
        <f>SUM(I56:I60)</f>
        <v>0</v>
      </c>
      <c r="J61" s="3"/>
      <c r="K61" s="3"/>
      <c r="L61" s="3"/>
    </row>
    <row r="62" spans="1:12" ht="16.5" thickBot="1" x14ac:dyDescent="0.3">
      <c r="A62" s="43" t="s">
        <v>29</v>
      </c>
      <c r="B62" s="44">
        <f>SUM(B61,B55,B48)</f>
        <v>0</v>
      </c>
      <c r="C62" s="44">
        <f t="shared" ref="C62:H62" si="14">SUM(C61,C55,C48)</f>
        <v>0</v>
      </c>
      <c r="D62" s="44">
        <f t="shared" si="14"/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5">
        <f>SUM(I61,I55,I48)</f>
        <v>0</v>
      </c>
      <c r="J62" s="3"/>
      <c r="K62" s="3"/>
    </row>
    <row r="64" spans="1:12" ht="15.75" x14ac:dyDescent="0.25">
      <c r="A64" s="50" t="s">
        <v>32</v>
      </c>
      <c r="B64" s="51">
        <v>40</v>
      </c>
    </row>
    <row r="65" spans="1:12" x14ac:dyDescent="0.25">
      <c r="B65" s="52"/>
      <c r="D65" t="s">
        <v>33</v>
      </c>
    </row>
    <row r="66" spans="1:12" ht="15.75" x14ac:dyDescent="0.25">
      <c r="A66" s="50" t="s">
        <v>34</v>
      </c>
      <c r="B66" s="53"/>
      <c r="D66" t="s">
        <v>35</v>
      </c>
    </row>
    <row r="67" spans="1:12" x14ac:dyDescent="0.25">
      <c r="B67" s="52"/>
    </row>
    <row r="68" spans="1:12" ht="15.75" x14ac:dyDescent="0.25">
      <c r="A68" s="54" t="s">
        <v>36</v>
      </c>
      <c r="B68" s="51">
        <f>I24+I43+I62</f>
        <v>0.85</v>
      </c>
      <c r="D68" s="14"/>
      <c r="E68" s="14"/>
      <c r="F68" s="14"/>
      <c r="G68" s="14"/>
      <c r="H68" s="93"/>
      <c r="I68" s="14"/>
    </row>
    <row r="69" spans="1:12" x14ac:dyDescent="0.25">
      <c r="B69" s="52"/>
      <c r="D69" s="55" t="s">
        <v>37</v>
      </c>
      <c r="E69" s="55"/>
      <c r="F69" s="55"/>
      <c r="G69" s="55"/>
      <c r="H69" s="55" t="s">
        <v>38</v>
      </c>
    </row>
    <row r="70" spans="1:12" ht="15.75" x14ac:dyDescent="0.25">
      <c r="A70" s="50" t="s">
        <v>39</v>
      </c>
      <c r="B70" s="51">
        <f>SUM(I12:I16,I31:I35,I50:I54)</f>
        <v>0.85</v>
      </c>
    </row>
    <row r="71" spans="1:12" ht="15.75" x14ac:dyDescent="0.25">
      <c r="A71" s="50"/>
      <c r="B71" s="52"/>
      <c r="D71" s="14"/>
      <c r="E71" s="14"/>
      <c r="F71" s="14"/>
      <c r="G71" s="14"/>
      <c r="H71" s="93"/>
      <c r="I71" s="14"/>
    </row>
    <row r="72" spans="1:12" ht="15.75" x14ac:dyDescent="0.25">
      <c r="A72" s="50" t="s">
        <v>40</v>
      </c>
      <c r="B72" s="51">
        <f>SUM(I23,I42,I61)</f>
        <v>0</v>
      </c>
      <c r="D72" s="55" t="s">
        <v>41</v>
      </c>
      <c r="E72" s="55"/>
      <c r="F72" s="55"/>
      <c r="G72" s="55"/>
      <c r="H72" s="55" t="s">
        <v>38</v>
      </c>
    </row>
    <row r="73" spans="1:12" ht="15.75" x14ac:dyDescent="0.25">
      <c r="A73" s="50"/>
    </row>
    <row r="74" spans="1:12" ht="15.75" x14ac:dyDescent="0.25">
      <c r="A74" s="50" t="s">
        <v>42</v>
      </c>
      <c r="B74" s="97">
        <v>15</v>
      </c>
    </row>
    <row r="76" spans="1:12" ht="15.75" x14ac:dyDescent="0.25">
      <c r="A76" s="57" t="s">
        <v>43</v>
      </c>
    </row>
    <row r="77" spans="1:12" x14ac:dyDescent="0.25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1:12" x14ac:dyDescent="0.25">
      <c r="A78" s="36"/>
      <c r="B78" s="60"/>
      <c r="C78" s="105" t="s">
        <v>44</v>
      </c>
      <c r="D78" s="105"/>
      <c r="E78" s="60"/>
      <c r="F78" s="60"/>
      <c r="G78" s="61"/>
      <c r="H78" s="60"/>
      <c r="I78" s="106" t="s">
        <v>45</v>
      </c>
      <c r="J78" s="106" t="s">
        <v>46</v>
      </c>
      <c r="K78" s="106"/>
      <c r="L78" s="106"/>
    </row>
    <row r="79" spans="1:12" ht="15.75" thickBot="1" x14ac:dyDescent="0.3">
      <c r="A79" s="62"/>
      <c r="B79" s="63" t="s">
        <v>47</v>
      </c>
      <c r="C79" s="63" t="s">
        <v>48</v>
      </c>
      <c r="D79" s="63" t="s">
        <v>49</v>
      </c>
      <c r="E79" s="63" t="s">
        <v>50</v>
      </c>
      <c r="F79" s="63" t="s">
        <v>51</v>
      </c>
      <c r="G79" s="63" t="s">
        <v>52</v>
      </c>
      <c r="H79" s="63" t="s">
        <v>53</v>
      </c>
      <c r="I79" s="107"/>
      <c r="J79" s="107"/>
      <c r="K79" s="107"/>
      <c r="L79" s="107"/>
    </row>
    <row r="80" spans="1:12" x14ac:dyDescent="0.25">
      <c r="A80" s="64" t="s">
        <v>16</v>
      </c>
      <c r="B80" s="51">
        <f>I9+I28+I47</f>
        <v>0</v>
      </c>
      <c r="C80" s="65">
        <f>B80/$B$68</f>
        <v>0</v>
      </c>
      <c r="D80" s="51">
        <f>$B$66*C80</f>
        <v>0</v>
      </c>
      <c r="E80" s="51">
        <f>B80-D80</f>
        <v>0</v>
      </c>
      <c r="F80" s="51">
        <f>D80</f>
        <v>0</v>
      </c>
      <c r="G80" s="66">
        <f>E80*$B$74</f>
        <v>0</v>
      </c>
      <c r="H80" s="66">
        <f>F80*($B$74*1.5)</f>
        <v>0</v>
      </c>
      <c r="I80" s="66">
        <f>G80+H80</f>
        <v>0</v>
      </c>
      <c r="J80" s="108"/>
      <c r="K80" s="108"/>
      <c r="L80" s="67"/>
    </row>
    <row r="81" spans="1:12" x14ac:dyDescent="0.25">
      <c r="A81" s="36" t="s">
        <v>19</v>
      </c>
      <c r="B81" s="68">
        <f>I12+I31</f>
        <v>0</v>
      </c>
      <c r="C81" s="69">
        <f t="shared" ref="C81:C90" si="15">B81/$B$68</f>
        <v>0</v>
      </c>
      <c r="D81" s="68">
        <f t="shared" ref="D81:D90" si="16">$B$66*C81</f>
        <v>0</v>
      </c>
      <c r="E81" s="68">
        <f t="shared" ref="E81:E90" si="17">B81-D81</f>
        <v>0</v>
      </c>
      <c r="F81" s="68">
        <f t="shared" ref="F81:F90" si="18">D81</f>
        <v>0</v>
      </c>
      <c r="G81" s="70">
        <f t="shared" ref="G81:G89" si="19">E81*$B$74</f>
        <v>0</v>
      </c>
      <c r="H81" s="70">
        <f t="shared" ref="H81:H90" si="20">F81*($B$74*1.5)</f>
        <v>0</v>
      </c>
      <c r="I81" s="70">
        <f t="shared" ref="I81:I89" si="21">G81+H81</f>
        <v>0</v>
      </c>
      <c r="J81" s="109"/>
      <c r="K81" s="109"/>
      <c r="L81" s="71"/>
    </row>
    <row r="82" spans="1:12" x14ac:dyDescent="0.25">
      <c r="A82" s="36" t="s">
        <v>20</v>
      </c>
      <c r="B82" s="68">
        <f>I13+I32+I51</f>
        <v>0.85</v>
      </c>
      <c r="C82" s="69">
        <f t="shared" si="15"/>
        <v>1</v>
      </c>
      <c r="D82" s="68">
        <f t="shared" si="16"/>
        <v>0</v>
      </c>
      <c r="E82" s="68">
        <f t="shared" si="17"/>
        <v>0.85</v>
      </c>
      <c r="F82" s="68">
        <f t="shared" si="18"/>
        <v>0</v>
      </c>
      <c r="G82" s="70">
        <f t="shared" si="19"/>
        <v>12.75</v>
      </c>
      <c r="H82" s="70">
        <f t="shared" si="20"/>
        <v>0</v>
      </c>
      <c r="I82" s="70">
        <f t="shared" si="21"/>
        <v>12.75</v>
      </c>
      <c r="J82" s="109"/>
      <c r="K82" s="109"/>
      <c r="L82" s="71"/>
    </row>
    <row r="83" spans="1:12" x14ac:dyDescent="0.25">
      <c r="A83" s="36" t="s">
        <v>54</v>
      </c>
      <c r="B83" s="68">
        <f>I14+I33+I52</f>
        <v>0</v>
      </c>
      <c r="C83" s="69">
        <f t="shared" si="15"/>
        <v>0</v>
      </c>
      <c r="D83" s="68">
        <f t="shared" si="16"/>
        <v>0</v>
      </c>
      <c r="E83" s="68">
        <f t="shared" si="17"/>
        <v>0</v>
      </c>
      <c r="F83" s="68">
        <f t="shared" si="18"/>
        <v>0</v>
      </c>
      <c r="G83" s="70">
        <f t="shared" si="19"/>
        <v>0</v>
      </c>
      <c r="H83" s="70">
        <f t="shared" si="20"/>
        <v>0</v>
      </c>
      <c r="I83" s="70">
        <f t="shared" si="21"/>
        <v>0</v>
      </c>
      <c r="J83" s="99">
        <f>SUM(I81:I85)</f>
        <v>12.75</v>
      </c>
      <c r="K83" s="99"/>
      <c r="L83" s="71"/>
    </row>
    <row r="84" spans="1:12" x14ac:dyDescent="0.25">
      <c r="A84" s="36" t="s">
        <v>22</v>
      </c>
      <c r="B84" s="68">
        <f>I15+I34+I53</f>
        <v>0</v>
      </c>
      <c r="C84" s="69">
        <f t="shared" si="15"/>
        <v>0</v>
      </c>
      <c r="D84" s="68">
        <f t="shared" si="16"/>
        <v>0</v>
      </c>
      <c r="E84" s="68">
        <f t="shared" si="17"/>
        <v>0</v>
      </c>
      <c r="F84" s="68">
        <f t="shared" si="18"/>
        <v>0</v>
      </c>
      <c r="G84" s="70">
        <f t="shared" si="19"/>
        <v>0</v>
      </c>
      <c r="H84" s="70">
        <f t="shared" si="20"/>
        <v>0</v>
      </c>
      <c r="I84" s="70">
        <f t="shared" si="21"/>
        <v>0</v>
      </c>
      <c r="J84" s="99"/>
      <c r="K84" s="99"/>
      <c r="L84" s="71"/>
    </row>
    <row r="85" spans="1:12" x14ac:dyDescent="0.25">
      <c r="A85" s="72" t="s">
        <v>23</v>
      </c>
      <c r="B85" s="51">
        <f>I16+I35+I54</f>
        <v>0</v>
      </c>
      <c r="C85" s="65">
        <f t="shared" si="15"/>
        <v>0</v>
      </c>
      <c r="D85" s="51">
        <f t="shared" si="16"/>
        <v>0</v>
      </c>
      <c r="E85" s="51">
        <f t="shared" si="17"/>
        <v>0</v>
      </c>
      <c r="F85" s="51">
        <f t="shared" si="18"/>
        <v>0</v>
      </c>
      <c r="G85" s="66">
        <f t="shared" si="19"/>
        <v>0</v>
      </c>
      <c r="H85" s="66">
        <f t="shared" si="20"/>
        <v>0</v>
      </c>
      <c r="I85" s="66">
        <f t="shared" si="21"/>
        <v>0</v>
      </c>
      <c r="J85" s="104"/>
      <c r="K85" s="104"/>
      <c r="L85" s="73"/>
    </row>
    <row r="86" spans="1:12" x14ac:dyDescent="0.25">
      <c r="A86" s="36" t="s">
        <v>24</v>
      </c>
      <c r="B86" s="68">
        <f>I18+I37+I56</f>
        <v>0</v>
      </c>
      <c r="C86" s="69">
        <f t="shared" si="15"/>
        <v>0</v>
      </c>
      <c r="D86" s="68">
        <f t="shared" si="16"/>
        <v>0</v>
      </c>
      <c r="E86" s="68">
        <f t="shared" si="17"/>
        <v>0</v>
      </c>
      <c r="F86" s="68">
        <f t="shared" si="18"/>
        <v>0</v>
      </c>
      <c r="G86" s="70">
        <f t="shared" si="19"/>
        <v>0</v>
      </c>
      <c r="H86" s="70">
        <f t="shared" si="20"/>
        <v>0</v>
      </c>
      <c r="I86" s="70">
        <f t="shared" si="21"/>
        <v>0</v>
      </c>
      <c r="J86" s="99"/>
      <c r="K86" s="99"/>
      <c r="L86" s="99"/>
    </row>
    <row r="87" spans="1:12" x14ac:dyDescent="0.25">
      <c r="A87" s="36" t="s">
        <v>55</v>
      </c>
      <c r="B87" s="68">
        <f>I19+I38+I57</f>
        <v>0</v>
      </c>
      <c r="C87" s="69">
        <f t="shared" si="15"/>
        <v>0</v>
      </c>
      <c r="D87" s="68">
        <f t="shared" si="16"/>
        <v>0</v>
      </c>
      <c r="E87" s="68">
        <f t="shared" si="17"/>
        <v>0</v>
      </c>
      <c r="F87" s="68">
        <f t="shared" si="18"/>
        <v>0</v>
      </c>
      <c r="G87" s="70">
        <f t="shared" si="19"/>
        <v>0</v>
      </c>
      <c r="H87" s="70">
        <f t="shared" si="20"/>
        <v>0</v>
      </c>
      <c r="I87" s="70">
        <f t="shared" si="21"/>
        <v>0</v>
      </c>
      <c r="J87" s="99"/>
      <c r="K87" s="99"/>
      <c r="L87" s="99"/>
    </row>
    <row r="88" spans="1:12" x14ac:dyDescent="0.25">
      <c r="A88" s="36" t="s">
        <v>56</v>
      </c>
      <c r="B88" s="68">
        <f>I20+I39+I58</f>
        <v>0</v>
      </c>
      <c r="C88" s="69">
        <f t="shared" si="15"/>
        <v>0</v>
      </c>
      <c r="D88" s="68">
        <f t="shared" si="16"/>
        <v>0</v>
      </c>
      <c r="E88" s="68">
        <f t="shared" si="17"/>
        <v>0</v>
      </c>
      <c r="F88" s="68">
        <f t="shared" si="18"/>
        <v>0</v>
      </c>
      <c r="G88" s="70">
        <f t="shared" si="19"/>
        <v>0</v>
      </c>
      <c r="H88" s="70">
        <f t="shared" si="20"/>
        <v>0</v>
      </c>
      <c r="I88" s="70">
        <f t="shared" si="21"/>
        <v>0</v>
      </c>
      <c r="J88" s="99">
        <f>SUM(I86:I90)</f>
        <v>0</v>
      </c>
      <c r="K88" s="99"/>
      <c r="L88" s="74"/>
    </row>
    <row r="89" spans="1:12" x14ac:dyDescent="0.25">
      <c r="A89" s="36" t="s">
        <v>27</v>
      </c>
      <c r="B89" s="68">
        <f>I21+I34+I59</f>
        <v>0</v>
      </c>
      <c r="C89" s="69">
        <f t="shared" si="15"/>
        <v>0</v>
      </c>
      <c r="D89" s="68">
        <f t="shared" si="16"/>
        <v>0</v>
      </c>
      <c r="E89" s="68">
        <f t="shared" si="17"/>
        <v>0</v>
      </c>
      <c r="F89" s="68">
        <f t="shared" si="18"/>
        <v>0</v>
      </c>
      <c r="G89" s="70">
        <f t="shared" si="19"/>
        <v>0</v>
      </c>
      <c r="H89" s="70">
        <f t="shared" si="20"/>
        <v>0</v>
      </c>
      <c r="I89" s="70">
        <f t="shared" si="21"/>
        <v>0</v>
      </c>
      <c r="J89" s="99"/>
      <c r="K89" s="99"/>
      <c r="L89" s="74"/>
    </row>
    <row r="90" spans="1:12" ht="15.75" thickBot="1" x14ac:dyDescent="0.3">
      <c r="A90" s="62" t="s">
        <v>57</v>
      </c>
      <c r="B90" s="75">
        <f>I22+I41+I60</f>
        <v>0</v>
      </c>
      <c r="C90" s="76">
        <f t="shared" si="15"/>
        <v>0</v>
      </c>
      <c r="D90" s="75">
        <f t="shared" si="16"/>
        <v>0</v>
      </c>
      <c r="E90" s="75">
        <f t="shared" si="17"/>
        <v>0</v>
      </c>
      <c r="F90" s="75">
        <f t="shared" si="18"/>
        <v>0</v>
      </c>
      <c r="G90" s="77">
        <f>E90*$B$74</f>
        <v>0</v>
      </c>
      <c r="H90" s="77">
        <f t="shared" si="20"/>
        <v>0</v>
      </c>
      <c r="I90" s="77">
        <f>G90+H90</f>
        <v>0</v>
      </c>
      <c r="J90" s="100"/>
      <c r="K90" s="100"/>
      <c r="L90" s="78"/>
    </row>
    <row r="91" spans="1:12" ht="18" x14ac:dyDescent="0.25">
      <c r="A91" s="79" t="s">
        <v>15</v>
      </c>
      <c r="B91" s="80">
        <f>SUM(B80:B90)</f>
        <v>0.85</v>
      </c>
      <c r="C91" s="81">
        <f>SUM(C80:C90)</f>
        <v>1</v>
      </c>
      <c r="D91" s="80">
        <f>SUM(D80:D90)</f>
        <v>0</v>
      </c>
      <c r="E91" s="80">
        <f>SUM(E80:E90)</f>
        <v>0.85</v>
      </c>
      <c r="F91" s="80">
        <f>SUM(F80:F90)</f>
        <v>0</v>
      </c>
      <c r="G91" s="82">
        <f>E91*$B$74</f>
        <v>12.75</v>
      </c>
      <c r="H91" s="82">
        <f>F91*($B$74*1.5)</f>
        <v>0</v>
      </c>
      <c r="I91" s="82">
        <f>G91+H91</f>
        <v>12.75</v>
      </c>
      <c r="J91" s="101">
        <f>SUM(J80:L89)</f>
        <v>12.75</v>
      </c>
      <c r="K91" s="102"/>
      <c r="L91" s="83"/>
    </row>
    <row r="92" spans="1:12" x14ac:dyDescent="0.25">
      <c r="A92" s="58" t="s">
        <v>58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1:12" x14ac:dyDescent="0.25">
      <c r="A93" t="s">
        <v>59</v>
      </c>
    </row>
    <row r="94" spans="1:12" x14ac:dyDescent="0.25">
      <c r="K94" s="59"/>
      <c r="L94" s="31"/>
    </row>
  </sheetData>
  <mergeCells count="15">
    <mergeCell ref="J82:K82"/>
    <mergeCell ref="C78:D78"/>
    <mergeCell ref="I78:I79"/>
    <mergeCell ref="J78:L79"/>
    <mergeCell ref="J80:K80"/>
    <mergeCell ref="J81:K81"/>
    <mergeCell ref="J89:K89"/>
    <mergeCell ref="J90:K90"/>
    <mergeCell ref="J91:K91"/>
    <mergeCell ref="J83:K83"/>
    <mergeCell ref="J84:K84"/>
    <mergeCell ref="J85:K85"/>
    <mergeCell ref="J86:L86"/>
    <mergeCell ref="J87:L87"/>
    <mergeCell ref="J88:K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67" workbookViewId="0">
      <selection activeCell="F83" sqref="F83"/>
    </sheetView>
  </sheetViews>
  <sheetFormatPr defaultRowHeight="15" x14ac:dyDescent="0.25"/>
  <cols>
    <col min="1" max="1" width="41.140625" customWidth="1"/>
    <col min="2" max="2" width="14.85546875" customWidth="1"/>
    <col min="3" max="3" width="13.5703125" customWidth="1"/>
    <col min="4" max="4" width="12.85546875" customWidth="1"/>
    <col min="5" max="5" width="13.5703125" customWidth="1"/>
    <col min="6" max="6" width="13" customWidth="1"/>
    <col min="7" max="7" width="16.42578125" customWidth="1"/>
    <col min="8" max="8" width="15" customWidth="1"/>
    <col min="9" max="9" width="16.85546875" customWidth="1"/>
  </cols>
  <sheetData>
    <row r="1" spans="1:12" ht="18" x14ac:dyDescent="0.25">
      <c r="A1" s="1" t="s">
        <v>62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2" ht="15.75" x14ac:dyDescent="0.25">
      <c r="A2" s="4" t="s">
        <v>0</v>
      </c>
      <c r="B2" s="5"/>
      <c r="C2" s="6"/>
      <c r="D2" s="6"/>
      <c r="E2" s="3"/>
      <c r="F2" s="3"/>
      <c r="G2" s="3"/>
      <c r="H2" s="3"/>
      <c r="I2" s="3"/>
      <c r="J2" s="3"/>
      <c r="K2" s="3"/>
    </row>
    <row r="3" spans="1:12" ht="15.75" x14ac:dyDescent="0.25">
      <c r="A3" s="4"/>
      <c r="B3" s="2"/>
      <c r="C3" s="2"/>
      <c r="D3" s="7"/>
      <c r="E3" s="8"/>
      <c r="F3" s="8"/>
      <c r="G3" s="3"/>
      <c r="H3" s="3"/>
      <c r="I3" s="3"/>
      <c r="J3" s="3"/>
    </row>
    <row r="4" spans="1:12" ht="15.75" x14ac:dyDescent="0.25">
      <c r="A4" s="4" t="s">
        <v>1</v>
      </c>
      <c r="B4" s="9" t="s">
        <v>2</v>
      </c>
      <c r="C4" s="9"/>
      <c r="D4" s="10"/>
      <c r="E4" s="11"/>
      <c r="F4" s="4" t="s">
        <v>3</v>
      </c>
      <c r="G4" s="12" t="s">
        <v>4</v>
      </c>
      <c r="H4" s="12"/>
      <c r="I4" s="12"/>
      <c r="J4" s="11"/>
    </row>
    <row r="5" spans="1:12" ht="15.75" x14ac:dyDescent="0.25">
      <c r="A5" s="4"/>
      <c r="B5" s="2"/>
      <c r="C5" s="2"/>
      <c r="D5" s="13"/>
      <c r="E5" s="11"/>
      <c r="F5" s="11"/>
      <c r="G5" s="11"/>
      <c r="H5" s="11"/>
      <c r="I5" s="11"/>
      <c r="J5" s="11"/>
    </row>
    <row r="6" spans="1:12" ht="15.75" x14ac:dyDescent="0.25">
      <c r="A6" s="4" t="s">
        <v>5</v>
      </c>
      <c r="B6" s="14" t="s">
        <v>6</v>
      </c>
      <c r="C6" s="14"/>
      <c r="D6" s="10"/>
      <c r="E6" s="11"/>
      <c r="F6" s="11"/>
      <c r="G6" s="11"/>
      <c r="H6" s="11"/>
      <c r="I6" s="11"/>
      <c r="J6" s="11"/>
    </row>
    <row r="7" spans="1:12" ht="15.75" thickBot="1" x14ac:dyDescent="0.3">
      <c r="A7" s="2"/>
      <c r="B7" s="2"/>
      <c r="C7" s="2"/>
      <c r="D7" s="13"/>
      <c r="E7" s="11"/>
      <c r="F7" s="11"/>
      <c r="G7" s="11"/>
      <c r="H7" s="11"/>
      <c r="I7" s="11"/>
      <c r="J7" s="11"/>
    </row>
    <row r="8" spans="1:12" ht="15.75" x14ac:dyDescent="0.25">
      <c r="A8" s="15" t="s">
        <v>7</v>
      </c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8" t="s">
        <v>14</v>
      </c>
      <c r="I8" s="19" t="s">
        <v>15</v>
      </c>
      <c r="J8" s="11"/>
      <c r="L8" s="3"/>
    </row>
    <row r="9" spans="1:12" ht="16.5" thickBot="1" x14ac:dyDescent="0.3">
      <c r="A9" s="20" t="s">
        <v>16</v>
      </c>
      <c r="B9" s="21">
        <v>2</v>
      </c>
      <c r="C9" s="21">
        <v>2</v>
      </c>
      <c r="D9" s="21">
        <v>2</v>
      </c>
      <c r="E9" s="21">
        <v>2</v>
      </c>
      <c r="F9" s="21">
        <v>2</v>
      </c>
      <c r="G9" s="21" t="s">
        <v>17</v>
      </c>
      <c r="H9" s="22"/>
      <c r="I9" s="23">
        <f t="shared" ref="I9:I22" si="0">SUM(B9:H9)</f>
        <v>10</v>
      </c>
      <c r="J9" s="3"/>
      <c r="K9" s="3"/>
      <c r="L9" s="3"/>
    </row>
    <row r="10" spans="1:12" ht="16.5" thickBot="1" x14ac:dyDescent="0.3">
      <c r="A10" s="24" t="s">
        <v>18</v>
      </c>
      <c r="B10" s="25">
        <f>SUM(B5:B9)</f>
        <v>2</v>
      </c>
      <c r="C10" s="25">
        <f t="shared" ref="C10:H10" si="1">SUM(C5:C9)</f>
        <v>2</v>
      </c>
      <c r="D10" s="25">
        <f t="shared" si="1"/>
        <v>2</v>
      </c>
      <c r="E10" s="25">
        <f t="shared" si="1"/>
        <v>2</v>
      </c>
      <c r="F10" s="25">
        <f t="shared" si="1"/>
        <v>2</v>
      </c>
      <c r="G10" s="25">
        <f t="shared" si="1"/>
        <v>0</v>
      </c>
      <c r="H10" s="25">
        <f t="shared" si="1"/>
        <v>0</v>
      </c>
      <c r="I10" s="26">
        <f>SUM(I5:I9)</f>
        <v>10</v>
      </c>
      <c r="J10" s="3"/>
      <c r="K10" s="3"/>
      <c r="L10" s="3"/>
    </row>
    <row r="11" spans="1:12" s="31" customFormat="1" ht="15.75" x14ac:dyDescent="0.25">
      <c r="A11" s="27"/>
      <c r="B11" s="28"/>
      <c r="C11" s="28"/>
      <c r="D11" s="28"/>
      <c r="E11" s="28"/>
      <c r="F11" s="28"/>
      <c r="G11" s="28"/>
      <c r="H11" s="28"/>
      <c r="I11" s="29"/>
      <c r="J11" s="30"/>
      <c r="K11" s="30"/>
      <c r="L11" s="30"/>
    </row>
    <row r="12" spans="1:12" ht="15.75" x14ac:dyDescent="0.25">
      <c r="A12" s="32" t="s">
        <v>19</v>
      </c>
      <c r="B12" s="33"/>
      <c r="C12" s="33"/>
      <c r="D12" s="33">
        <v>50</v>
      </c>
      <c r="E12" s="33"/>
      <c r="F12" s="33"/>
      <c r="G12" s="33"/>
      <c r="H12" s="34"/>
      <c r="I12" s="35">
        <f t="shared" si="0"/>
        <v>50</v>
      </c>
      <c r="J12" s="3"/>
      <c r="K12" s="3"/>
      <c r="L12" s="3"/>
    </row>
    <row r="13" spans="1:12" ht="15.75" x14ac:dyDescent="0.25">
      <c r="A13" s="32" t="s">
        <v>20</v>
      </c>
      <c r="B13" s="33"/>
      <c r="C13" s="33">
        <v>4</v>
      </c>
      <c r="D13" s="33"/>
      <c r="E13" s="33"/>
      <c r="F13" s="33"/>
      <c r="G13" s="33">
        <v>4</v>
      </c>
      <c r="H13" s="34"/>
      <c r="I13" s="35">
        <f t="shared" si="0"/>
        <v>8</v>
      </c>
      <c r="J13" s="3"/>
      <c r="K13" s="3"/>
      <c r="L13" s="3"/>
    </row>
    <row r="14" spans="1:12" ht="15.75" x14ac:dyDescent="0.25">
      <c r="A14" s="32" t="s">
        <v>21</v>
      </c>
      <c r="B14" s="33"/>
      <c r="C14" s="33"/>
      <c r="D14" s="33">
        <v>4</v>
      </c>
      <c r="E14" s="33"/>
      <c r="F14" s="33">
        <v>4</v>
      </c>
      <c r="G14" s="33"/>
      <c r="H14" s="34"/>
      <c r="I14" s="35">
        <f t="shared" si="0"/>
        <v>8</v>
      </c>
      <c r="J14" s="3"/>
      <c r="K14" s="3"/>
      <c r="L14" s="3"/>
    </row>
    <row r="15" spans="1:12" ht="15.75" x14ac:dyDescent="0.25">
      <c r="A15" s="36" t="s">
        <v>22</v>
      </c>
      <c r="B15" s="33"/>
      <c r="C15" s="33"/>
      <c r="D15" s="33"/>
      <c r="E15" s="33">
        <v>4</v>
      </c>
      <c r="F15" s="33"/>
      <c r="G15" s="33" t="s">
        <v>17</v>
      </c>
      <c r="H15" s="33"/>
      <c r="I15" s="37">
        <f t="shared" si="0"/>
        <v>4</v>
      </c>
      <c r="J15" s="3"/>
      <c r="K15" s="3"/>
      <c r="L15" s="3"/>
    </row>
    <row r="16" spans="1:12" ht="16.5" thickBot="1" x14ac:dyDescent="0.3">
      <c r="A16" s="38" t="s">
        <v>23</v>
      </c>
      <c r="B16" s="39"/>
      <c r="C16" s="39"/>
      <c r="D16" s="39"/>
      <c r="E16" s="39">
        <v>4</v>
      </c>
      <c r="F16" s="39"/>
      <c r="G16" s="39" t="s">
        <v>17</v>
      </c>
      <c r="H16" s="40"/>
      <c r="I16" s="41">
        <f t="shared" si="0"/>
        <v>4</v>
      </c>
      <c r="J16" s="3"/>
      <c r="K16" s="3"/>
      <c r="L16" s="3"/>
    </row>
    <row r="17" spans="1:12" ht="16.5" thickBot="1" x14ac:dyDescent="0.3">
      <c r="A17" s="24" t="s">
        <v>18</v>
      </c>
      <c r="B17" s="25">
        <f>SUM(B12:B16)</f>
        <v>0</v>
      </c>
      <c r="C17" s="25">
        <f t="shared" ref="C17:H17" si="2">SUM(C12:C16)</f>
        <v>4</v>
      </c>
      <c r="D17" s="25">
        <f t="shared" si="2"/>
        <v>54</v>
      </c>
      <c r="E17" s="25">
        <f t="shared" si="2"/>
        <v>8</v>
      </c>
      <c r="F17" s="25">
        <f t="shared" si="2"/>
        <v>4</v>
      </c>
      <c r="G17" s="25">
        <f t="shared" si="2"/>
        <v>4</v>
      </c>
      <c r="H17" s="25">
        <f t="shared" si="2"/>
        <v>0</v>
      </c>
      <c r="I17" s="26">
        <f>SUM(I12:I16)</f>
        <v>74</v>
      </c>
      <c r="J17" s="3"/>
      <c r="K17" s="3"/>
      <c r="L17" s="3"/>
    </row>
    <row r="18" spans="1:12" ht="15.75" x14ac:dyDescent="0.25">
      <c r="A18" s="32" t="s">
        <v>24</v>
      </c>
      <c r="B18" s="33"/>
      <c r="C18" s="33"/>
      <c r="D18" s="33">
        <v>5</v>
      </c>
      <c r="E18" s="33"/>
      <c r="F18" s="33"/>
      <c r="G18" s="33"/>
      <c r="H18" s="34"/>
      <c r="I18" s="42">
        <f t="shared" si="0"/>
        <v>5</v>
      </c>
      <c r="J18" s="3"/>
      <c r="K18" s="3"/>
      <c r="L18" s="3"/>
    </row>
    <row r="19" spans="1:12" ht="15.75" x14ac:dyDescent="0.25">
      <c r="A19" s="32" t="s">
        <v>25</v>
      </c>
      <c r="B19" s="33">
        <v>3</v>
      </c>
      <c r="C19" s="33" t="s">
        <v>17</v>
      </c>
      <c r="D19" s="33"/>
      <c r="E19" s="33"/>
      <c r="F19" s="33">
        <v>3</v>
      </c>
      <c r="G19" s="33" t="s">
        <v>17</v>
      </c>
      <c r="H19" s="34"/>
      <c r="I19" s="42">
        <f t="shared" si="0"/>
        <v>6</v>
      </c>
      <c r="J19" s="3"/>
      <c r="K19" s="3"/>
      <c r="L19" s="3"/>
    </row>
    <row r="20" spans="1:12" ht="15.75" x14ac:dyDescent="0.25">
      <c r="A20" s="32" t="s">
        <v>26</v>
      </c>
      <c r="B20" s="33"/>
      <c r="C20" s="33">
        <v>3</v>
      </c>
      <c r="D20" s="33"/>
      <c r="E20" s="33">
        <v>3</v>
      </c>
      <c r="F20" s="33" t="s">
        <v>17</v>
      </c>
      <c r="G20" s="33"/>
      <c r="H20" s="34"/>
      <c r="I20" s="42">
        <f t="shared" si="0"/>
        <v>6</v>
      </c>
      <c r="J20" s="3"/>
      <c r="K20" s="3"/>
      <c r="L20" s="3"/>
    </row>
    <row r="21" spans="1:12" ht="15.75" x14ac:dyDescent="0.25">
      <c r="A21" s="32" t="s">
        <v>27</v>
      </c>
      <c r="B21" s="33"/>
      <c r="C21" s="33"/>
      <c r="D21" s="33">
        <v>3</v>
      </c>
      <c r="E21" s="33"/>
      <c r="F21" s="33"/>
      <c r="G21" s="33"/>
      <c r="H21" s="34"/>
      <c r="I21" s="42">
        <f t="shared" si="0"/>
        <v>3</v>
      </c>
      <c r="J21" s="3"/>
      <c r="K21" s="3"/>
      <c r="L21" s="3"/>
    </row>
    <row r="22" spans="1:12" ht="16.5" thickBot="1" x14ac:dyDescent="0.3">
      <c r="A22" s="32" t="s">
        <v>28</v>
      </c>
      <c r="B22" s="33"/>
      <c r="C22" s="33"/>
      <c r="D22" s="33">
        <v>3</v>
      </c>
      <c r="E22" s="33"/>
      <c r="F22" s="33"/>
      <c r="G22" s="33"/>
      <c r="H22" s="34"/>
      <c r="I22" s="42">
        <f t="shared" si="0"/>
        <v>3</v>
      </c>
      <c r="J22" s="3"/>
      <c r="K22" s="3"/>
      <c r="L22" s="3"/>
    </row>
    <row r="23" spans="1:12" ht="16.5" thickBot="1" x14ac:dyDescent="0.3">
      <c r="A23" s="24" t="s">
        <v>18</v>
      </c>
      <c r="B23" s="25">
        <f>SUM(B18:B22)</f>
        <v>3</v>
      </c>
      <c r="C23" s="25">
        <f t="shared" ref="C23:H23" si="3">SUM(C18:C22)</f>
        <v>3</v>
      </c>
      <c r="D23" s="25">
        <f t="shared" si="3"/>
        <v>11</v>
      </c>
      <c r="E23" s="25">
        <f t="shared" si="3"/>
        <v>3</v>
      </c>
      <c r="F23" s="25">
        <f t="shared" si="3"/>
        <v>3</v>
      </c>
      <c r="G23" s="25">
        <f t="shared" si="3"/>
        <v>0</v>
      </c>
      <c r="H23" s="25">
        <f t="shared" si="3"/>
        <v>0</v>
      </c>
      <c r="I23" s="26">
        <f>SUM(I18:I22)</f>
        <v>23</v>
      </c>
      <c r="J23" s="3"/>
      <c r="K23" s="3"/>
      <c r="L23" s="3"/>
    </row>
    <row r="24" spans="1:12" ht="16.5" thickBot="1" x14ac:dyDescent="0.3">
      <c r="A24" s="43" t="s">
        <v>29</v>
      </c>
      <c r="B24" s="44">
        <f>SUM(B23,B17,B10)</f>
        <v>5</v>
      </c>
      <c r="C24" s="44">
        <f t="shared" ref="C24:H24" si="4">SUM(C23,C17,C10)</f>
        <v>9</v>
      </c>
      <c r="D24" s="44">
        <f t="shared" si="4"/>
        <v>67</v>
      </c>
      <c r="E24" s="44">
        <f t="shared" si="4"/>
        <v>13</v>
      </c>
      <c r="F24" s="44">
        <f t="shared" si="4"/>
        <v>9</v>
      </c>
      <c r="G24" s="44">
        <f t="shared" si="4"/>
        <v>4</v>
      </c>
      <c r="H24" s="44">
        <f t="shared" si="4"/>
        <v>0</v>
      </c>
      <c r="I24" s="45">
        <f>SUM(I23,I17,I10)</f>
        <v>107</v>
      </c>
      <c r="J24" s="3"/>
      <c r="K24" s="3"/>
      <c r="L24" s="3"/>
    </row>
    <row r="25" spans="1:12" x14ac:dyDescent="0.25">
      <c r="J25" s="3"/>
      <c r="K25" s="3"/>
      <c r="L25" s="3"/>
    </row>
    <row r="26" spans="1:12" ht="15.75" thickBot="1" x14ac:dyDescent="0.3">
      <c r="J26" s="3"/>
      <c r="K26" s="3"/>
      <c r="L26" s="3"/>
    </row>
    <row r="27" spans="1:12" ht="15.75" x14ac:dyDescent="0.25">
      <c r="A27" s="15" t="s">
        <v>30</v>
      </c>
      <c r="B27" s="16" t="s">
        <v>8</v>
      </c>
      <c r="C27" s="16" t="s">
        <v>9</v>
      </c>
      <c r="D27" s="18" t="s">
        <v>10</v>
      </c>
      <c r="E27" s="17" t="s">
        <v>11</v>
      </c>
      <c r="F27" s="17" t="s">
        <v>12</v>
      </c>
      <c r="G27" s="17" t="s">
        <v>13</v>
      </c>
      <c r="H27" s="18" t="s">
        <v>14</v>
      </c>
      <c r="I27" s="19" t="s">
        <v>15</v>
      </c>
      <c r="J27" s="11"/>
      <c r="K27" s="3"/>
      <c r="L27" s="3"/>
    </row>
    <row r="28" spans="1:12" ht="16.5" thickBot="1" x14ac:dyDescent="0.3">
      <c r="A28" s="20" t="s">
        <v>16</v>
      </c>
      <c r="B28" s="21" t="s">
        <v>17</v>
      </c>
      <c r="C28" s="21" t="s">
        <v>17</v>
      </c>
      <c r="D28" s="22">
        <v>2</v>
      </c>
      <c r="E28" s="21">
        <v>2</v>
      </c>
      <c r="F28" s="21">
        <v>2</v>
      </c>
      <c r="G28" s="21">
        <v>2</v>
      </c>
      <c r="H28" s="22">
        <v>2</v>
      </c>
      <c r="I28" s="46">
        <f t="shared" ref="I28:I40" si="5">SUM(B28:H28)</f>
        <v>10</v>
      </c>
      <c r="J28" s="3"/>
      <c r="K28" s="3"/>
      <c r="L28" s="3"/>
    </row>
    <row r="29" spans="1:12" ht="16.5" thickBot="1" x14ac:dyDescent="0.3">
      <c r="A29" s="24" t="s">
        <v>18</v>
      </c>
      <c r="B29" s="25">
        <f>SUM(B28)</f>
        <v>0</v>
      </c>
      <c r="C29" s="25">
        <f t="shared" ref="C29:H29" si="6">SUM(C28)</f>
        <v>0</v>
      </c>
      <c r="D29" s="25">
        <f t="shared" si="6"/>
        <v>2</v>
      </c>
      <c r="E29" s="25">
        <f t="shared" si="6"/>
        <v>2</v>
      </c>
      <c r="F29" s="25">
        <f t="shared" si="6"/>
        <v>2</v>
      </c>
      <c r="G29" s="25">
        <f t="shared" si="6"/>
        <v>2</v>
      </c>
      <c r="H29" s="25">
        <f t="shared" si="6"/>
        <v>2</v>
      </c>
      <c r="I29" s="26">
        <f>SUM(I28)</f>
        <v>10</v>
      </c>
      <c r="J29" s="3"/>
      <c r="K29" s="3"/>
      <c r="L29" s="3"/>
    </row>
    <row r="30" spans="1:12" s="31" customFormat="1" ht="15.75" x14ac:dyDescent="0.25">
      <c r="A30" s="27"/>
      <c r="B30" s="28"/>
      <c r="C30" s="28"/>
      <c r="D30" s="28"/>
      <c r="E30" s="28"/>
      <c r="F30" s="28"/>
      <c r="G30" s="28"/>
      <c r="H30" s="28"/>
      <c r="I30" s="29"/>
      <c r="J30" s="30"/>
      <c r="K30" s="30"/>
      <c r="L30" s="30"/>
    </row>
    <row r="31" spans="1:12" ht="15.75" x14ac:dyDescent="0.25">
      <c r="A31" s="32" t="s">
        <v>19</v>
      </c>
      <c r="B31" s="33"/>
      <c r="C31" s="33"/>
      <c r="D31" s="34"/>
      <c r="E31" s="33"/>
      <c r="F31" s="33"/>
      <c r="G31" s="33"/>
      <c r="H31" s="34"/>
      <c r="I31" s="35">
        <f t="shared" si="5"/>
        <v>0</v>
      </c>
      <c r="J31" s="3"/>
      <c r="K31" s="3"/>
      <c r="L31" s="3"/>
    </row>
    <row r="32" spans="1:12" ht="15.75" x14ac:dyDescent="0.25">
      <c r="A32" s="32" t="s">
        <v>20</v>
      </c>
      <c r="B32" s="33"/>
      <c r="C32" s="33" t="s">
        <v>17</v>
      </c>
      <c r="D32" s="34">
        <v>4</v>
      </c>
      <c r="E32" s="33"/>
      <c r="F32" s="33"/>
      <c r="G32" s="33"/>
      <c r="H32" s="34"/>
      <c r="I32" s="35">
        <f t="shared" si="5"/>
        <v>4</v>
      </c>
      <c r="J32" s="3"/>
      <c r="K32" s="3"/>
      <c r="L32" s="3"/>
    </row>
    <row r="33" spans="1:12" ht="15.75" x14ac:dyDescent="0.25">
      <c r="A33" s="32" t="s">
        <v>21</v>
      </c>
      <c r="B33" s="33"/>
      <c r="C33" s="33">
        <v>4</v>
      </c>
      <c r="D33" s="34" t="s">
        <v>17</v>
      </c>
      <c r="E33" s="33">
        <v>4</v>
      </c>
      <c r="F33" s="33"/>
      <c r="G33" s="33"/>
      <c r="H33" s="34"/>
      <c r="I33" s="35">
        <f t="shared" si="5"/>
        <v>8</v>
      </c>
      <c r="J33" s="3"/>
      <c r="K33" s="3"/>
      <c r="L33" s="3"/>
    </row>
    <row r="34" spans="1:12" ht="15.75" x14ac:dyDescent="0.25">
      <c r="A34" s="36" t="s">
        <v>22</v>
      </c>
      <c r="B34" s="33">
        <v>4</v>
      </c>
      <c r="C34" s="34"/>
      <c r="D34" s="33"/>
      <c r="E34" s="33"/>
      <c r="F34" s="33">
        <v>4</v>
      </c>
      <c r="G34" s="33" t="s">
        <v>17</v>
      </c>
      <c r="H34" s="33"/>
      <c r="I34" s="37">
        <f t="shared" si="5"/>
        <v>8</v>
      </c>
      <c r="J34" s="3"/>
      <c r="K34" s="3"/>
      <c r="L34" s="3"/>
    </row>
    <row r="35" spans="1:12" ht="16.5" thickBot="1" x14ac:dyDescent="0.3">
      <c r="A35" s="38" t="s">
        <v>23</v>
      </c>
      <c r="B35" s="39">
        <v>4</v>
      </c>
      <c r="C35" s="39"/>
      <c r="D35" s="40"/>
      <c r="E35" s="39"/>
      <c r="F35" s="39">
        <v>4</v>
      </c>
      <c r="G35" s="39" t="s">
        <v>17</v>
      </c>
      <c r="H35" s="40"/>
      <c r="I35" s="41">
        <f t="shared" si="5"/>
        <v>8</v>
      </c>
      <c r="J35" s="3"/>
      <c r="K35" s="3"/>
      <c r="L35" s="3"/>
    </row>
    <row r="36" spans="1:12" ht="16.5" thickBot="1" x14ac:dyDescent="0.3">
      <c r="A36" s="24" t="s">
        <v>18</v>
      </c>
      <c r="B36" s="25">
        <f>SUM(B31:B35)</f>
        <v>8</v>
      </c>
      <c r="C36" s="25">
        <f t="shared" ref="C36:H36" si="7">SUM(C31:C35)</f>
        <v>4</v>
      </c>
      <c r="D36" s="25">
        <f t="shared" si="7"/>
        <v>4</v>
      </c>
      <c r="E36" s="25">
        <f t="shared" si="7"/>
        <v>4</v>
      </c>
      <c r="F36" s="25">
        <f t="shared" si="7"/>
        <v>8</v>
      </c>
      <c r="G36" s="25">
        <f t="shared" si="7"/>
        <v>0</v>
      </c>
      <c r="H36" s="25">
        <f t="shared" si="7"/>
        <v>0</v>
      </c>
      <c r="I36" s="26">
        <f>SUM(I31:I35)</f>
        <v>28</v>
      </c>
      <c r="J36" s="3"/>
      <c r="K36" s="3"/>
      <c r="L36" s="3"/>
    </row>
    <row r="37" spans="1:12" ht="15.75" x14ac:dyDescent="0.25">
      <c r="A37" s="32" t="s">
        <v>24</v>
      </c>
      <c r="B37" s="33"/>
      <c r="C37" s="33"/>
      <c r="D37" s="34" t="s">
        <v>17</v>
      </c>
      <c r="E37" s="33">
        <v>5</v>
      </c>
      <c r="F37" s="33"/>
      <c r="G37" s="33"/>
      <c r="H37" s="34"/>
      <c r="I37" s="42">
        <f t="shared" si="5"/>
        <v>5</v>
      </c>
      <c r="J37" s="3"/>
      <c r="K37" s="3"/>
      <c r="L37" s="3"/>
    </row>
    <row r="38" spans="1:12" ht="15.75" x14ac:dyDescent="0.25">
      <c r="A38" s="32" t="s">
        <v>25</v>
      </c>
      <c r="B38" s="33" t="s">
        <v>17</v>
      </c>
      <c r="C38" s="33" t="s">
        <v>17</v>
      </c>
      <c r="D38" s="34">
        <v>3</v>
      </c>
      <c r="E38" s="33"/>
      <c r="F38" s="33" t="s">
        <v>17</v>
      </c>
      <c r="G38" s="33" t="s">
        <v>17</v>
      </c>
      <c r="H38" s="34" t="s">
        <v>17</v>
      </c>
      <c r="I38" s="42">
        <f t="shared" si="5"/>
        <v>3</v>
      </c>
      <c r="L38" s="3"/>
    </row>
    <row r="39" spans="1:12" ht="15.75" x14ac:dyDescent="0.25">
      <c r="A39" s="32" t="s">
        <v>26</v>
      </c>
      <c r="B39" s="33"/>
      <c r="C39" s="33">
        <v>3</v>
      </c>
      <c r="D39" s="34"/>
      <c r="E39" s="33">
        <v>3</v>
      </c>
      <c r="F39" s="33"/>
      <c r="G39" s="33"/>
      <c r="H39" s="34"/>
      <c r="I39" s="42">
        <f t="shared" si="5"/>
        <v>6</v>
      </c>
      <c r="L39" s="3"/>
    </row>
    <row r="40" spans="1:12" ht="15.75" x14ac:dyDescent="0.25">
      <c r="A40" s="32" t="s">
        <v>27</v>
      </c>
      <c r="B40" s="33">
        <v>3</v>
      </c>
      <c r="C40" s="33"/>
      <c r="D40" s="34"/>
      <c r="E40" s="33"/>
      <c r="F40" s="33">
        <v>3</v>
      </c>
      <c r="G40" s="33"/>
      <c r="H40" s="34"/>
      <c r="I40" s="42">
        <f t="shared" si="5"/>
        <v>6</v>
      </c>
      <c r="L40" s="3"/>
    </row>
    <row r="41" spans="1:12" ht="16.5" thickBot="1" x14ac:dyDescent="0.3">
      <c r="A41" s="32" t="s">
        <v>28</v>
      </c>
      <c r="B41" s="33">
        <v>3</v>
      </c>
      <c r="C41" s="33"/>
      <c r="D41" s="34"/>
      <c r="E41" s="33"/>
      <c r="F41" s="33">
        <v>3</v>
      </c>
      <c r="G41" s="33"/>
      <c r="H41" s="34"/>
      <c r="I41" s="42">
        <f>SUM(B41:H41)</f>
        <v>6</v>
      </c>
      <c r="L41" s="3"/>
    </row>
    <row r="42" spans="1:12" ht="16.5" thickBot="1" x14ac:dyDescent="0.3">
      <c r="A42" s="24" t="s">
        <v>18</v>
      </c>
      <c r="B42" s="25">
        <f>SUM(B37:B41)</f>
        <v>6</v>
      </c>
      <c r="C42" s="25">
        <f t="shared" ref="C42:H42" si="8">SUM(C37:C41)</f>
        <v>3</v>
      </c>
      <c r="D42" s="25">
        <f t="shared" si="8"/>
        <v>3</v>
      </c>
      <c r="E42" s="25">
        <f t="shared" si="8"/>
        <v>8</v>
      </c>
      <c r="F42" s="25">
        <f t="shared" si="8"/>
        <v>6</v>
      </c>
      <c r="G42" s="25">
        <f t="shared" si="8"/>
        <v>0</v>
      </c>
      <c r="H42" s="25">
        <f t="shared" si="8"/>
        <v>0</v>
      </c>
      <c r="I42" s="26">
        <f>SUM(I37:I41)</f>
        <v>26</v>
      </c>
      <c r="J42" s="3"/>
      <c r="K42" s="3"/>
      <c r="L42" s="3"/>
    </row>
    <row r="43" spans="1:12" ht="16.5" thickBot="1" x14ac:dyDescent="0.3">
      <c r="A43" s="43" t="s">
        <v>29</v>
      </c>
      <c r="B43" s="44">
        <f>SUM(B42,B36,B29)</f>
        <v>14</v>
      </c>
      <c r="C43" s="44">
        <f t="shared" ref="C43:H43" si="9">SUM(C42,C36,C29)</f>
        <v>7</v>
      </c>
      <c r="D43" s="44">
        <f t="shared" si="9"/>
        <v>9</v>
      </c>
      <c r="E43" s="44">
        <f t="shared" si="9"/>
        <v>14</v>
      </c>
      <c r="F43" s="44">
        <f t="shared" si="9"/>
        <v>16</v>
      </c>
      <c r="G43" s="44">
        <f t="shared" si="9"/>
        <v>2</v>
      </c>
      <c r="H43" s="44">
        <f t="shared" si="9"/>
        <v>2</v>
      </c>
      <c r="I43" s="45">
        <f>SUM(I42,I36,I29)</f>
        <v>64</v>
      </c>
      <c r="J43" s="3"/>
      <c r="K43" s="3"/>
      <c r="L43" s="3"/>
    </row>
    <row r="44" spans="1:12" s="31" customFormat="1" ht="15.75" x14ac:dyDescent="0.25">
      <c r="A44" s="47"/>
      <c r="B44" s="48"/>
      <c r="C44" s="48"/>
      <c r="D44" s="49"/>
      <c r="E44" s="48"/>
      <c r="F44" s="48"/>
      <c r="G44" s="48"/>
      <c r="H44" s="49"/>
      <c r="I44" s="29"/>
      <c r="L44" s="30"/>
    </row>
    <row r="45" spans="1:12" s="31" customFormat="1" ht="16.5" thickBot="1" x14ac:dyDescent="0.3">
      <c r="A45" s="47"/>
      <c r="B45" s="48"/>
      <c r="C45" s="48"/>
      <c r="D45" s="49"/>
      <c r="E45" s="48"/>
      <c r="F45" s="48"/>
      <c r="G45" s="48"/>
      <c r="H45" s="49"/>
      <c r="I45" s="29"/>
      <c r="L45" s="30"/>
    </row>
    <row r="46" spans="1:12" ht="15.75" x14ac:dyDescent="0.25">
      <c r="A46" s="15" t="s">
        <v>31</v>
      </c>
      <c r="B46" s="16" t="s">
        <v>8</v>
      </c>
      <c r="C46" s="16" t="s">
        <v>9</v>
      </c>
      <c r="D46" s="18" t="s">
        <v>10</v>
      </c>
      <c r="E46" s="17" t="s">
        <v>11</v>
      </c>
      <c r="F46" s="17" t="s">
        <v>12</v>
      </c>
      <c r="G46" s="17" t="s">
        <v>13</v>
      </c>
      <c r="H46" s="18" t="s">
        <v>14</v>
      </c>
      <c r="I46" s="19" t="s">
        <v>15</v>
      </c>
      <c r="J46" s="11"/>
      <c r="K46" s="3"/>
      <c r="L46" s="3"/>
    </row>
    <row r="47" spans="1:12" ht="16.5" thickBot="1" x14ac:dyDescent="0.3">
      <c r="A47" s="20" t="s">
        <v>16</v>
      </c>
      <c r="B47" s="21" t="s">
        <v>17</v>
      </c>
      <c r="C47" s="21" t="s">
        <v>17</v>
      </c>
      <c r="D47" s="22">
        <v>2</v>
      </c>
      <c r="E47" s="21">
        <v>2</v>
      </c>
      <c r="F47" s="21">
        <v>2</v>
      </c>
      <c r="G47" s="21">
        <v>2</v>
      </c>
      <c r="H47" s="22">
        <v>2</v>
      </c>
      <c r="I47" s="46">
        <f t="shared" ref="I47:I60" si="10">SUM(B47:H47)</f>
        <v>10</v>
      </c>
      <c r="J47" s="3"/>
      <c r="K47" s="3"/>
      <c r="L47" s="3"/>
    </row>
    <row r="48" spans="1:12" ht="16.5" thickBot="1" x14ac:dyDescent="0.3">
      <c r="A48" s="24" t="s">
        <v>18</v>
      </c>
      <c r="B48" s="25">
        <f>SUM(B47)</f>
        <v>0</v>
      </c>
      <c r="C48" s="25">
        <f t="shared" ref="C48:H48" si="11">SUM(C47)</f>
        <v>0</v>
      </c>
      <c r="D48" s="25">
        <f t="shared" si="11"/>
        <v>2</v>
      </c>
      <c r="E48" s="25">
        <f t="shared" si="11"/>
        <v>2</v>
      </c>
      <c r="F48" s="25">
        <f t="shared" si="11"/>
        <v>2</v>
      </c>
      <c r="G48" s="25">
        <f t="shared" si="11"/>
        <v>2</v>
      </c>
      <c r="H48" s="25">
        <f t="shared" si="11"/>
        <v>2</v>
      </c>
      <c r="I48" s="26">
        <f>SUM(I47)</f>
        <v>10</v>
      </c>
      <c r="J48" s="3"/>
      <c r="K48" s="3"/>
      <c r="L48" s="3"/>
    </row>
    <row r="49" spans="1:12" s="31" customFormat="1" ht="15.75" x14ac:dyDescent="0.25">
      <c r="A49" s="27"/>
      <c r="B49" s="28"/>
      <c r="C49" s="28"/>
      <c r="D49" s="28"/>
      <c r="E49" s="28"/>
      <c r="F49" s="28"/>
      <c r="G49" s="28"/>
      <c r="H49" s="28"/>
      <c r="I49" s="29"/>
      <c r="J49" s="30"/>
      <c r="K49" s="30"/>
      <c r="L49" s="30"/>
    </row>
    <row r="50" spans="1:12" ht="15.75" x14ac:dyDescent="0.25">
      <c r="A50" s="32" t="s">
        <v>19</v>
      </c>
      <c r="B50" s="33"/>
      <c r="C50" s="33"/>
      <c r="D50" s="34"/>
      <c r="E50" s="33">
        <v>5</v>
      </c>
      <c r="F50" s="33"/>
      <c r="G50" s="33"/>
      <c r="H50" s="34"/>
      <c r="I50" s="35">
        <f t="shared" si="10"/>
        <v>5</v>
      </c>
      <c r="J50" s="3"/>
      <c r="K50" s="3"/>
      <c r="L50" s="3"/>
    </row>
    <row r="51" spans="1:12" ht="15.75" x14ac:dyDescent="0.25">
      <c r="A51" s="32" t="s">
        <v>20</v>
      </c>
      <c r="B51" s="33"/>
      <c r="C51" s="33" t="s">
        <v>17</v>
      </c>
      <c r="D51" s="34">
        <v>4</v>
      </c>
      <c r="E51" s="33"/>
      <c r="F51" s="33"/>
      <c r="G51" s="33"/>
      <c r="H51" s="34"/>
      <c r="I51" s="35">
        <f t="shared" si="10"/>
        <v>4</v>
      </c>
      <c r="J51" s="3"/>
      <c r="K51" s="3"/>
      <c r="L51" s="3"/>
    </row>
    <row r="52" spans="1:12" ht="15.75" x14ac:dyDescent="0.25">
      <c r="A52" s="32" t="s">
        <v>21</v>
      </c>
      <c r="B52" s="33"/>
      <c r="C52" s="33">
        <v>4</v>
      </c>
      <c r="D52" s="34" t="s">
        <v>17</v>
      </c>
      <c r="E52" s="33">
        <v>4</v>
      </c>
      <c r="F52" s="33"/>
      <c r="G52" s="33"/>
      <c r="H52" s="34"/>
      <c r="I52" s="35">
        <f t="shared" si="10"/>
        <v>8</v>
      </c>
      <c r="J52" s="3"/>
      <c r="K52" s="3"/>
      <c r="L52" s="3"/>
    </row>
    <row r="53" spans="1:12" ht="15.75" x14ac:dyDescent="0.25">
      <c r="A53" s="36" t="s">
        <v>22</v>
      </c>
      <c r="B53" s="33">
        <v>4</v>
      </c>
      <c r="C53" s="34"/>
      <c r="D53" s="33"/>
      <c r="E53" s="33"/>
      <c r="F53" s="33">
        <v>4</v>
      </c>
      <c r="G53" s="33" t="s">
        <v>17</v>
      </c>
      <c r="H53" s="33"/>
      <c r="I53" s="37">
        <f t="shared" si="10"/>
        <v>8</v>
      </c>
      <c r="J53" s="3"/>
      <c r="K53" s="3"/>
      <c r="L53" s="3"/>
    </row>
    <row r="54" spans="1:12" ht="16.5" thickBot="1" x14ac:dyDescent="0.3">
      <c r="A54" s="38" t="s">
        <v>23</v>
      </c>
      <c r="B54" s="39">
        <v>4</v>
      </c>
      <c r="C54" s="39"/>
      <c r="D54" s="40"/>
      <c r="E54" s="39"/>
      <c r="F54" s="39">
        <v>4</v>
      </c>
      <c r="G54" s="39" t="s">
        <v>17</v>
      </c>
      <c r="H54" s="40"/>
      <c r="I54" s="41">
        <f t="shared" si="10"/>
        <v>8</v>
      </c>
      <c r="J54" s="3"/>
      <c r="K54" s="3"/>
      <c r="L54" s="3"/>
    </row>
    <row r="55" spans="1:12" ht="16.5" thickBot="1" x14ac:dyDescent="0.3">
      <c r="A55" s="24" t="s">
        <v>18</v>
      </c>
      <c r="B55" s="25">
        <f>SUM(B50:B54)</f>
        <v>8</v>
      </c>
      <c r="C55" s="25">
        <f t="shared" ref="C55:H55" si="12">SUM(C50:C54)</f>
        <v>4</v>
      </c>
      <c r="D55" s="25">
        <f t="shared" si="12"/>
        <v>4</v>
      </c>
      <c r="E55" s="25">
        <f t="shared" si="12"/>
        <v>9</v>
      </c>
      <c r="F55" s="25">
        <f t="shared" si="12"/>
        <v>8</v>
      </c>
      <c r="G55" s="25">
        <f t="shared" si="12"/>
        <v>0</v>
      </c>
      <c r="H55" s="25">
        <f t="shared" si="12"/>
        <v>0</v>
      </c>
      <c r="I55" s="26">
        <f>SUM(I50:I54)</f>
        <v>33</v>
      </c>
      <c r="J55" s="3"/>
      <c r="K55" s="3"/>
      <c r="L55" s="3"/>
    </row>
    <row r="56" spans="1:12" ht="15.75" x14ac:dyDescent="0.25">
      <c r="A56" s="32" t="s">
        <v>24</v>
      </c>
      <c r="B56" s="33"/>
      <c r="C56" s="33"/>
      <c r="D56" s="34" t="s">
        <v>17</v>
      </c>
      <c r="E56" s="33"/>
      <c r="F56" s="33"/>
      <c r="G56" s="33"/>
      <c r="H56" s="34"/>
      <c r="I56" s="42">
        <f t="shared" si="10"/>
        <v>0</v>
      </c>
      <c r="J56" s="3"/>
      <c r="K56" s="3"/>
      <c r="L56" s="3"/>
    </row>
    <row r="57" spans="1:12" ht="15.75" x14ac:dyDescent="0.25">
      <c r="A57" s="32" t="s">
        <v>25</v>
      </c>
      <c r="B57" s="33" t="s">
        <v>17</v>
      </c>
      <c r="C57" s="33" t="s">
        <v>17</v>
      </c>
      <c r="D57" s="34">
        <v>3</v>
      </c>
      <c r="E57" s="33"/>
      <c r="F57" s="33" t="s">
        <v>17</v>
      </c>
      <c r="G57" s="33" t="s">
        <v>17</v>
      </c>
      <c r="H57" s="34" t="s">
        <v>17</v>
      </c>
      <c r="I57" s="42">
        <f t="shared" si="10"/>
        <v>3</v>
      </c>
    </row>
    <row r="58" spans="1:12" ht="15.75" x14ac:dyDescent="0.25">
      <c r="A58" s="32" t="s">
        <v>26</v>
      </c>
      <c r="B58" s="33"/>
      <c r="C58" s="33">
        <v>3</v>
      </c>
      <c r="D58" s="34"/>
      <c r="E58" s="33">
        <v>3</v>
      </c>
      <c r="F58" s="33"/>
      <c r="G58" s="33"/>
      <c r="H58" s="34"/>
      <c r="I58" s="42">
        <f t="shared" si="10"/>
        <v>6</v>
      </c>
    </row>
    <row r="59" spans="1:12" ht="15.75" x14ac:dyDescent="0.25">
      <c r="A59" s="32" t="s">
        <v>27</v>
      </c>
      <c r="B59" s="33">
        <v>3</v>
      </c>
      <c r="C59" s="33"/>
      <c r="D59" s="34"/>
      <c r="E59" s="33"/>
      <c r="F59" s="33">
        <v>3</v>
      </c>
      <c r="G59" s="33"/>
      <c r="H59" s="34"/>
      <c r="I59" s="42">
        <f t="shared" si="10"/>
        <v>6</v>
      </c>
    </row>
    <row r="60" spans="1:12" ht="16.5" thickBot="1" x14ac:dyDescent="0.3">
      <c r="A60" s="32" t="s">
        <v>28</v>
      </c>
      <c r="B60" s="33">
        <v>3</v>
      </c>
      <c r="C60" s="33"/>
      <c r="D60" s="34"/>
      <c r="E60" s="33"/>
      <c r="F60" s="33">
        <v>3</v>
      </c>
      <c r="G60" s="33"/>
      <c r="H60" s="34"/>
      <c r="I60" s="42">
        <f t="shared" si="10"/>
        <v>6</v>
      </c>
    </row>
    <row r="61" spans="1:12" ht="16.5" thickBot="1" x14ac:dyDescent="0.3">
      <c r="A61" s="24" t="s">
        <v>18</v>
      </c>
      <c r="B61" s="25">
        <f>SUM(B56:B60)</f>
        <v>6</v>
      </c>
      <c r="C61" s="25">
        <f t="shared" ref="C61:H61" si="13">SUM(C56:C60)</f>
        <v>3</v>
      </c>
      <c r="D61" s="25">
        <f t="shared" si="13"/>
        <v>3</v>
      </c>
      <c r="E61" s="25">
        <f t="shared" si="13"/>
        <v>3</v>
      </c>
      <c r="F61" s="25">
        <f t="shared" si="13"/>
        <v>6</v>
      </c>
      <c r="G61" s="25">
        <f t="shared" si="13"/>
        <v>0</v>
      </c>
      <c r="H61" s="25">
        <f t="shared" si="13"/>
        <v>0</v>
      </c>
      <c r="I61" s="26">
        <f>SUM(I56:I60)</f>
        <v>21</v>
      </c>
      <c r="J61" s="3"/>
      <c r="K61" s="3"/>
      <c r="L61" s="3"/>
    </row>
    <row r="62" spans="1:12" ht="16.5" thickBot="1" x14ac:dyDescent="0.3">
      <c r="A62" s="43" t="s">
        <v>29</v>
      </c>
      <c r="B62" s="44">
        <f>SUM(B61,B55,B48)</f>
        <v>14</v>
      </c>
      <c r="C62" s="44">
        <f t="shared" ref="C62:H62" si="14">SUM(C61,C55,C48)</f>
        <v>7</v>
      </c>
      <c r="D62" s="44">
        <f t="shared" si="14"/>
        <v>9</v>
      </c>
      <c r="E62" s="44">
        <f t="shared" si="14"/>
        <v>14</v>
      </c>
      <c r="F62" s="44">
        <f t="shared" si="14"/>
        <v>16</v>
      </c>
      <c r="G62" s="44">
        <f t="shared" si="14"/>
        <v>2</v>
      </c>
      <c r="H62" s="44">
        <f t="shared" si="14"/>
        <v>2</v>
      </c>
      <c r="I62" s="45">
        <f>SUM(I61,I55,I48)</f>
        <v>64</v>
      </c>
      <c r="J62" s="3"/>
      <c r="K62" s="3"/>
    </row>
    <row r="64" spans="1:12" ht="15.75" x14ac:dyDescent="0.25">
      <c r="A64" s="50" t="s">
        <v>32</v>
      </c>
      <c r="B64" s="51">
        <f>SUM(B62,I17,I36,I55)</f>
        <v>149</v>
      </c>
    </row>
    <row r="65" spans="1:12" x14ac:dyDescent="0.25">
      <c r="B65" s="52"/>
      <c r="D65" t="s">
        <v>33</v>
      </c>
    </row>
    <row r="66" spans="1:12" ht="15.75" x14ac:dyDescent="0.25">
      <c r="A66" s="50" t="s">
        <v>34</v>
      </c>
      <c r="B66" s="53">
        <v>10</v>
      </c>
      <c r="D66" t="s">
        <v>35</v>
      </c>
    </row>
    <row r="67" spans="1:12" x14ac:dyDescent="0.25">
      <c r="B67" s="52"/>
    </row>
    <row r="68" spans="1:12" ht="15.75" x14ac:dyDescent="0.25">
      <c r="A68" s="54" t="s">
        <v>36</v>
      </c>
      <c r="B68" s="51">
        <f>I24+I43+I62</f>
        <v>235</v>
      </c>
      <c r="D68" s="14"/>
      <c r="E68" s="14"/>
      <c r="F68" s="14"/>
      <c r="G68" s="14"/>
      <c r="H68" s="14"/>
      <c r="I68" s="14"/>
    </row>
    <row r="69" spans="1:12" x14ac:dyDescent="0.25">
      <c r="B69" s="52"/>
      <c r="D69" s="55" t="s">
        <v>37</v>
      </c>
      <c r="E69" s="55"/>
      <c r="F69" s="55"/>
      <c r="G69" s="55"/>
      <c r="H69" s="55" t="s">
        <v>38</v>
      </c>
    </row>
    <row r="70" spans="1:12" ht="15.75" x14ac:dyDescent="0.25">
      <c r="A70" s="50" t="s">
        <v>39</v>
      </c>
      <c r="B70" s="51">
        <f>SUM(I12:I16,I31:I35,I50:I54)</f>
        <v>135</v>
      </c>
    </row>
    <row r="71" spans="1:12" ht="15.75" x14ac:dyDescent="0.25">
      <c r="A71" s="50"/>
      <c r="B71" s="52"/>
      <c r="D71" s="14"/>
      <c r="E71" s="14"/>
      <c r="F71" s="14"/>
      <c r="G71" s="14"/>
      <c r="H71" s="14"/>
      <c r="I71" s="14"/>
    </row>
    <row r="72" spans="1:12" ht="15.75" x14ac:dyDescent="0.25">
      <c r="A72" s="50" t="s">
        <v>40</v>
      </c>
      <c r="B72" s="51">
        <f>SUM(I23,I42,I61)</f>
        <v>70</v>
      </c>
      <c r="D72" s="55" t="s">
        <v>41</v>
      </c>
      <c r="E72" s="55"/>
      <c r="F72" s="55"/>
      <c r="G72" s="55"/>
      <c r="H72" s="55" t="s">
        <v>38</v>
      </c>
    </row>
    <row r="73" spans="1:12" ht="15.75" x14ac:dyDescent="0.25">
      <c r="A73" s="50"/>
    </row>
    <row r="74" spans="1:12" ht="15.75" x14ac:dyDescent="0.25">
      <c r="A74" s="50" t="s">
        <v>60</v>
      </c>
      <c r="B74" s="56">
        <v>50</v>
      </c>
    </row>
    <row r="76" spans="1:12" ht="15.75" x14ac:dyDescent="0.25">
      <c r="A76" s="57" t="s">
        <v>43</v>
      </c>
    </row>
    <row r="77" spans="1:12" x14ac:dyDescent="0.25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1:12" x14ac:dyDescent="0.25">
      <c r="A78" s="36"/>
      <c r="B78" s="60"/>
      <c r="C78" s="105" t="s">
        <v>44</v>
      </c>
      <c r="D78" s="105"/>
      <c r="E78" s="60"/>
      <c r="F78" s="60"/>
      <c r="G78" s="61"/>
      <c r="H78" s="60"/>
      <c r="I78" s="106" t="s">
        <v>45</v>
      </c>
      <c r="J78" s="106" t="s">
        <v>46</v>
      </c>
      <c r="K78" s="106"/>
      <c r="L78" s="106"/>
    </row>
    <row r="79" spans="1:12" ht="15.75" thickBot="1" x14ac:dyDescent="0.3">
      <c r="A79" s="62"/>
      <c r="B79" s="63" t="s">
        <v>47</v>
      </c>
      <c r="C79" s="63" t="s">
        <v>48</v>
      </c>
      <c r="D79" s="63" t="s">
        <v>49</v>
      </c>
      <c r="E79" s="63" t="s">
        <v>50</v>
      </c>
      <c r="F79" s="63" t="s">
        <v>51</v>
      </c>
      <c r="G79" s="63" t="s">
        <v>52</v>
      </c>
      <c r="H79" s="63" t="s">
        <v>53</v>
      </c>
      <c r="I79" s="107"/>
      <c r="J79" s="107"/>
      <c r="K79" s="107"/>
      <c r="L79" s="107"/>
    </row>
    <row r="80" spans="1:12" x14ac:dyDescent="0.25">
      <c r="A80" s="64" t="s">
        <v>16</v>
      </c>
      <c r="B80" s="51">
        <f>I9+I28+I47</f>
        <v>30</v>
      </c>
      <c r="C80" s="65">
        <f>B80/$B$68</f>
        <v>0.1276595744680851</v>
      </c>
      <c r="D80" s="51">
        <f>$B$66*C80</f>
        <v>1.2765957446808509</v>
      </c>
      <c r="E80" s="51">
        <f>B80-D80</f>
        <v>28.723404255319149</v>
      </c>
      <c r="F80" s="51">
        <f>D80</f>
        <v>1.2765957446808509</v>
      </c>
      <c r="G80" s="66">
        <f>E80*$B$74</f>
        <v>1436.1702127659576</v>
      </c>
      <c r="H80" s="66">
        <f>F80*($B$74*1.5)</f>
        <v>95.744680851063819</v>
      </c>
      <c r="I80" s="66">
        <f>G80+H80</f>
        <v>1531.9148936170213</v>
      </c>
      <c r="J80" s="108"/>
      <c r="K80" s="108"/>
      <c r="L80" s="67"/>
    </row>
    <row r="81" spans="1:12" x14ac:dyDescent="0.25">
      <c r="A81" s="36" t="s">
        <v>19</v>
      </c>
      <c r="B81" s="68">
        <f>I12+I31</f>
        <v>50</v>
      </c>
      <c r="C81" s="69">
        <f t="shared" ref="C81:C90" si="15">B81/$B$68</f>
        <v>0.21276595744680851</v>
      </c>
      <c r="D81" s="68">
        <f t="shared" ref="D81:D90" si="16">$B$66*C81</f>
        <v>2.1276595744680851</v>
      </c>
      <c r="E81" s="68">
        <f t="shared" ref="E81:E90" si="17">B81-D81</f>
        <v>47.872340425531917</v>
      </c>
      <c r="F81" s="68">
        <f t="shared" ref="F81:F90" si="18">D81</f>
        <v>2.1276595744680851</v>
      </c>
      <c r="G81" s="70">
        <f t="shared" ref="G81:G89" si="19">E81*$B$74</f>
        <v>2393.617021276596</v>
      </c>
      <c r="H81" s="70">
        <f t="shared" ref="H81:H89" si="20">F81*($B$74*1.5)</f>
        <v>159.57446808510639</v>
      </c>
      <c r="I81" s="70">
        <f t="shared" ref="I81:I89" si="21">G81+H81</f>
        <v>2553.1914893617022</v>
      </c>
      <c r="J81" s="109"/>
      <c r="K81" s="109"/>
      <c r="L81" s="71"/>
    </row>
    <row r="82" spans="1:12" x14ac:dyDescent="0.25">
      <c r="A82" s="36" t="s">
        <v>20</v>
      </c>
      <c r="B82" s="68">
        <f>I13+I32+I51</f>
        <v>16</v>
      </c>
      <c r="C82" s="69">
        <f t="shared" si="15"/>
        <v>6.8085106382978725E-2</v>
      </c>
      <c r="D82" s="68">
        <f t="shared" si="16"/>
        <v>0.68085106382978722</v>
      </c>
      <c r="E82" s="68">
        <f t="shared" si="17"/>
        <v>15.319148936170214</v>
      </c>
      <c r="F82" s="68">
        <f t="shared" si="18"/>
        <v>0.68085106382978722</v>
      </c>
      <c r="G82" s="70">
        <f t="shared" si="19"/>
        <v>765.95744680851067</v>
      </c>
      <c r="H82" s="70">
        <f t="shared" si="20"/>
        <v>51.063829787234042</v>
      </c>
      <c r="I82" s="70">
        <f t="shared" si="21"/>
        <v>817.02127659574467</v>
      </c>
      <c r="J82" s="109"/>
      <c r="K82" s="109"/>
      <c r="L82" s="71"/>
    </row>
    <row r="83" spans="1:12" x14ac:dyDescent="0.25">
      <c r="A83" s="36" t="s">
        <v>54</v>
      </c>
      <c r="B83" s="68">
        <f>I14+I33+I52</f>
        <v>24</v>
      </c>
      <c r="C83" s="69">
        <f t="shared" si="15"/>
        <v>0.10212765957446808</v>
      </c>
      <c r="D83" s="68">
        <f t="shared" si="16"/>
        <v>1.0212765957446808</v>
      </c>
      <c r="E83" s="68">
        <f t="shared" si="17"/>
        <v>22.978723404255319</v>
      </c>
      <c r="F83" s="68">
        <f t="shared" si="18"/>
        <v>1.0212765957446808</v>
      </c>
      <c r="G83" s="70">
        <f t="shared" si="19"/>
        <v>1148.936170212766</v>
      </c>
      <c r="H83" s="70">
        <f t="shared" si="20"/>
        <v>76.595744680851055</v>
      </c>
      <c r="I83" s="70">
        <f t="shared" si="21"/>
        <v>1225.5319148936171</v>
      </c>
      <c r="J83" s="99"/>
      <c r="K83" s="99"/>
      <c r="L83" s="71"/>
    </row>
    <row r="84" spans="1:12" x14ac:dyDescent="0.25">
      <c r="A84" s="36" t="s">
        <v>22</v>
      </c>
      <c r="B84" s="68">
        <f>I15+I34+I53</f>
        <v>20</v>
      </c>
      <c r="C84" s="69">
        <f t="shared" si="15"/>
        <v>8.5106382978723402E-2</v>
      </c>
      <c r="D84" s="68">
        <f t="shared" si="16"/>
        <v>0.85106382978723405</v>
      </c>
      <c r="E84" s="68">
        <f t="shared" si="17"/>
        <v>19.148936170212767</v>
      </c>
      <c r="F84" s="68">
        <f t="shared" si="18"/>
        <v>0.85106382978723405</v>
      </c>
      <c r="G84" s="70">
        <f t="shared" si="19"/>
        <v>957.44680851063833</v>
      </c>
      <c r="H84" s="70">
        <f t="shared" si="20"/>
        <v>63.829787234042556</v>
      </c>
      <c r="I84" s="70">
        <f t="shared" si="21"/>
        <v>1021.2765957446809</v>
      </c>
      <c r="J84" s="99"/>
      <c r="K84" s="99"/>
      <c r="L84" s="71"/>
    </row>
    <row r="85" spans="1:12" x14ac:dyDescent="0.25">
      <c r="A85" s="72" t="s">
        <v>23</v>
      </c>
      <c r="B85" s="51">
        <f>I16+I35+I54</f>
        <v>20</v>
      </c>
      <c r="C85" s="65">
        <f t="shared" si="15"/>
        <v>8.5106382978723402E-2</v>
      </c>
      <c r="D85" s="51">
        <f t="shared" si="16"/>
        <v>0.85106382978723405</v>
      </c>
      <c r="E85" s="51">
        <f t="shared" si="17"/>
        <v>19.148936170212767</v>
      </c>
      <c r="F85" s="51">
        <f t="shared" si="18"/>
        <v>0.85106382978723405</v>
      </c>
      <c r="G85" s="66">
        <f t="shared" si="19"/>
        <v>957.44680851063833</v>
      </c>
      <c r="H85" s="66">
        <f t="shared" si="20"/>
        <v>63.829787234042556</v>
      </c>
      <c r="I85" s="66">
        <f t="shared" si="21"/>
        <v>1021.2765957446809</v>
      </c>
      <c r="J85" s="104"/>
      <c r="K85" s="104"/>
      <c r="L85" s="73"/>
    </row>
    <row r="86" spans="1:12" x14ac:dyDescent="0.25">
      <c r="A86" s="36" t="s">
        <v>24</v>
      </c>
      <c r="B86" s="68">
        <f>I18+I37+I56</f>
        <v>10</v>
      </c>
      <c r="C86" s="69">
        <f t="shared" si="15"/>
        <v>4.2553191489361701E-2</v>
      </c>
      <c r="D86" s="68">
        <f t="shared" si="16"/>
        <v>0.42553191489361702</v>
      </c>
      <c r="E86" s="68">
        <f t="shared" si="17"/>
        <v>9.5744680851063837</v>
      </c>
      <c r="F86" s="68">
        <f t="shared" si="18"/>
        <v>0.42553191489361702</v>
      </c>
      <c r="G86" s="70">
        <f t="shared" si="19"/>
        <v>478.72340425531917</v>
      </c>
      <c r="H86" s="70">
        <f t="shared" si="20"/>
        <v>31.914893617021278</v>
      </c>
      <c r="I86" s="70">
        <f t="shared" si="21"/>
        <v>510.63829787234044</v>
      </c>
      <c r="J86" s="99"/>
      <c r="K86" s="99"/>
      <c r="L86" s="99"/>
    </row>
    <row r="87" spans="1:12" x14ac:dyDescent="0.25">
      <c r="A87" s="36" t="s">
        <v>55</v>
      </c>
      <c r="B87" s="68">
        <f>I19+I38+I57</f>
        <v>12</v>
      </c>
      <c r="C87" s="69">
        <f t="shared" si="15"/>
        <v>5.106382978723404E-2</v>
      </c>
      <c r="D87" s="68">
        <f t="shared" si="16"/>
        <v>0.51063829787234039</v>
      </c>
      <c r="E87" s="68">
        <f t="shared" si="17"/>
        <v>11.48936170212766</v>
      </c>
      <c r="F87" s="68">
        <f t="shared" si="18"/>
        <v>0.51063829787234039</v>
      </c>
      <c r="G87" s="70">
        <f t="shared" si="19"/>
        <v>574.468085106383</v>
      </c>
      <c r="H87" s="70">
        <f t="shared" si="20"/>
        <v>38.297872340425528</v>
      </c>
      <c r="I87" s="70">
        <f t="shared" si="21"/>
        <v>612.76595744680856</v>
      </c>
      <c r="J87" s="99"/>
      <c r="K87" s="99"/>
      <c r="L87" s="99"/>
    </row>
    <row r="88" spans="1:12" x14ac:dyDescent="0.25">
      <c r="A88" s="36" t="s">
        <v>56</v>
      </c>
      <c r="B88" s="68">
        <f>I20+I39+I58</f>
        <v>18</v>
      </c>
      <c r="C88" s="69">
        <f t="shared" si="15"/>
        <v>7.6595744680851063E-2</v>
      </c>
      <c r="D88" s="68">
        <f t="shared" si="16"/>
        <v>0.76595744680851063</v>
      </c>
      <c r="E88" s="68">
        <f t="shared" si="17"/>
        <v>17.23404255319149</v>
      </c>
      <c r="F88" s="68">
        <f t="shared" si="18"/>
        <v>0.76595744680851063</v>
      </c>
      <c r="G88" s="70">
        <f t="shared" si="19"/>
        <v>861.70212765957444</v>
      </c>
      <c r="H88" s="70">
        <f t="shared" si="20"/>
        <v>57.446808510638299</v>
      </c>
      <c r="I88" s="70">
        <f t="shared" si="21"/>
        <v>919.14893617021278</v>
      </c>
      <c r="J88" s="99"/>
      <c r="K88" s="99"/>
      <c r="L88" s="74"/>
    </row>
    <row r="89" spans="1:12" x14ac:dyDescent="0.25">
      <c r="A89" s="36" t="s">
        <v>27</v>
      </c>
      <c r="B89" s="68">
        <f>I21+I34+I59</f>
        <v>17</v>
      </c>
      <c r="C89" s="69">
        <f t="shared" si="15"/>
        <v>7.2340425531914887E-2</v>
      </c>
      <c r="D89" s="68">
        <f t="shared" si="16"/>
        <v>0.72340425531914887</v>
      </c>
      <c r="E89" s="68">
        <f t="shared" si="17"/>
        <v>16.276595744680851</v>
      </c>
      <c r="F89" s="68">
        <f t="shared" si="18"/>
        <v>0.72340425531914887</v>
      </c>
      <c r="G89" s="70">
        <f t="shared" si="19"/>
        <v>813.82978723404256</v>
      </c>
      <c r="H89" s="70">
        <f t="shared" si="20"/>
        <v>54.255319148936167</v>
      </c>
      <c r="I89" s="70">
        <f t="shared" si="21"/>
        <v>868.08510638297867</v>
      </c>
      <c r="J89" s="99"/>
      <c r="K89" s="99"/>
      <c r="L89" s="74"/>
    </row>
    <row r="90" spans="1:12" ht="15.75" thickBot="1" x14ac:dyDescent="0.3">
      <c r="A90" s="62" t="s">
        <v>57</v>
      </c>
      <c r="B90" s="75">
        <f>I22+I41+I60</f>
        <v>15</v>
      </c>
      <c r="C90" s="76">
        <f t="shared" si="15"/>
        <v>6.3829787234042548E-2</v>
      </c>
      <c r="D90" s="75">
        <f t="shared" si="16"/>
        <v>0.63829787234042545</v>
      </c>
      <c r="E90" s="75">
        <f t="shared" si="17"/>
        <v>14.361702127659575</v>
      </c>
      <c r="F90" s="75">
        <f t="shared" si="18"/>
        <v>0.63829787234042545</v>
      </c>
      <c r="G90" s="77">
        <f>E90*$B$74</f>
        <v>718.08510638297878</v>
      </c>
      <c r="H90" s="77"/>
      <c r="I90" s="77">
        <f>G90+H90</f>
        <v>718.08510638297878</v>
      </c>
      <c r="J90" s="100"/>
      <c r="K90" s="100"/>
      <c r="L90" s="78"/>
    </row>
    <row r="91" spans="1:12" ht="18" x14ac:dyDescent="0.25">
      <c r="A91" s="79" t="s">
        <v>15</v>
      </c>
      <c r="B91" s="80">
        <f>SUM(B80:B90)</f>
        <v>232</v>
      </c>
      <c r="C91" s="81">
        <f>SUM(C80:C90)</f>
        <v>0.98723404255319136</v>
      </c>
      <c r="D91" s="80">
        <f>SUM(D80:D90)</f>
        <v>9.8723404255319149</v>
      </c>
      <c r="E91" s="80">
        <f>SUM(E80:E90)</f>
        <v>222.12765957446814</v>
      </c>
      <c r="F91" s="80">
        <f>SUM(F80:F90)</f>
        <v>9.8723404255319149</v>
      </c>
      <c r="G91" s="82">
        <f>E91*$B$74</f>
        <v>11106.382978723406</v>
      </c>
      <c r="H91" s="82">
        <f>F91*($B$74*1.5)</f>
        <v>740.42553191489367</v>
      </c>
      <c r="I91" s="82">
        <f>G91+H91</f>
        <v>11846.808510638301</v>
      </c>
      <c r="J91" s="101">
        <f>SUM(J80:L89)</f>
        <v>0</v>
      </c>
      <c r="K91" s="102"/>
      <c r="L91" s="83"/>
    </row>
    <row r="92" spans="1:12" x14ac:dyDescent="0.25">
      <c r="A92" s="58" t="s">
        <v>58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1:12" x14ac:dyDescent="0.25">
      <c r="A93" t="s">
        <v>59</v>
      </c>
    </row>
    <row r="94" spans="1:12" x14ac:dyDescent="0.25">
      <c r="K94" s="59"/>
      <c r="L94" s="31"/>
    </row>
  </sheetData>
  <mergeCells count="15">
    <mergeCell ref="J82:K82"/>
    <mergeCell ref="C78:D78"/>
    <mergeCell ref="I78:I79"/>
    <mergeCell ref="J78:L79"/>
    <mergeCell ref="J80:K80"/>
    <mergeCell ref="J81:K81"/>
    <mergeCell ref="J89:K89"/>
    <mergeCell ref="J90:K90"/>
    <mergeCell ref="J91:K91"/>
    <mergeCell ref="J83:K83"/>
    <mergeCell ref="J84:K84"/>
    <mergeCell ref="J85:K85"/>
    <mergeCell ref="J86:L86"/>
    <mergeCell ref="J87:L87"/>
    <mergeCell ref="J88:K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Hourly </vt:lpstr>
      <vt:lpstr>Salary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Irby, James</dc:creator>
  <cp:lastModifiedBy>Irby, James</cp:lastModifiedBy>
  <dcterms:created xsi:type="dcterms:W3CDTF">2015-08-07T21:19:00Z</dcterms:created>
  <dcterms:modified xsi:type="dcterms:W3CDTF">2017-01-23T15:53:12Z</dcterms:modified>
</cp:coreProperties>
</file>